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Buh-3\public\1 СКАНЕР 2022 г\Ира\"/>
    </mc:Choice>
  </mc:AlternateContent>
  <xr:revisionPtr revIDLastSave="0" documentId="8_{BE48AC78-F33C-4C34-9E85-6769CFBF2364}" xr6:coauthVersionLast="36" xr6:coauthVersionMax="36" xr10:uidLastSave="{00000000-0000-0000-0000-000000000000}"/>
  <bookViews>
    <workbookView xWindow="0" yWindow="2445" windowWidth="15480" windowHeight="10890" xr2:uid="{00000000-000D-0000-FFFF-FFFF00000000}"/>
  </bookViews>
  <sheets>
    <sheet name="ТРАФАРЕТ" sheetId="1" r:id="rId1"/>
  </sheets>
  <definedNames>
    <definedName name="ScriptStr">#REF!</definedName>
    <definedName name="txt_fileName">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</definedNames>
  <calcPr calcId="191029" fullPrecision="0"/>
</workbook>
</file>

<file path=xl/calcChain.xml><?xml version="1.0" encoding="utf-8"?>
<calcChain xmlns="http://schemas.openxmlformats.org/spreadsheetml/2006/main">
  <c r="F45" i="1" l="1"/>
  <c r="F52" i="1"/>
  <c r="F51" i="1"/>
  <c r="F57" i="1"/>
  <c r="F56" i="1"/>
  <c r="F64" i="1"/>
  <c r="F63" i="1"/>
  <c r="F62" i="1"/>
  <c r="F61" i="1"/>
  <c r="F60" i="1"/>
  <c r="F77" i="1"/>
  <c r="F76" i="1"/>
  <c r="F87" i="1"/>
  <c r="F86" i="1"/>
  <c r="F93" i="1"/>
  <c r="D20" i="1" l="1"/>
  <c r="E20" i="1"/>
  <c r="F21" i="1"/>
  <c r="F20" i="1"/>
  <c r="D23" i="1"/>
  <c r="E23" i="1"/>
  <c r="F24" i="1"/>
  <c r="F23" i="1"/>
  <c r="D26" i="1"/>
  <c r="E26" i="1"/>
  <c r="F27" i="1"/>
  <c r="F26" i="1"/>
  <c r="D29" i="1"/>
  <c r="E29" i="1"/>
  <c r="F30" i="1"/>
  <c r="F29" i="1"/>
  <c r="D32" i="1"/>
  <c r="E32" i="1"/>
  <c r="F33" i="1"/>
  <c r="F32" i="1"/>
  <c r="D41" i="1"/>
  <c r="E41" i="1"/>
  <c r="F42" i="1"/>
  <c r="F41" i="1"/>
  <c r="D44" i="1"/>
  <c r="E44" i="1"/>
  <c r="F44" i="1"/>
  <c r="D47" i="1"/>
  <c r="E47" i="1"/>
  <c r="F48" i="1"/>
  <c r="F47" i="1"/>
  <c r="D50" i="1"/>
  <c r="E50" i="1"/>
  <c r="F50" i="1"/>
  <c r="D55" i="1"/>
  <c r="E55" i="1"/>
  <c r="F55" i="1"/>
  <c r="D59" i="1"/>
  <c r="E59" i="1"/>
  <c r="F59" i="1"/>
  <c r="D66" i="1"/>
  <c r="E66" i="1"/>
  <c r="F67" i="1"/>
  <c r="F66" i="1"/>
  <c r="D69" i="1"/>
  <c r="E69" i="1"/>
  <c r="F70" i="1"/>
  <c r="F69" i="1"/>
  <c r="D72" i="1"/>
  <c r="E72" i="1"/>
  <c r="F73" i="1"/>
  <c r="F72" i="1"/>
  <c r="D75" i="1"/>
  <c r="E75" i="1"/>
  <c r="F75" i="1"/>
  <c r="D85" i="1"/>
  <c r="E85" i="1"/>
  <c r="F85" i="1"/>
  <c r="D89" i="1"/>
  <c r="E89" i="1"/>
  <c r="F90" i="1"/>
  <c r="F89" i="1" s="1"/>
  <c r="D92" i="1"/>
  <c r="E92" i="1"/>
  <c r="F92" i="1"/>
  <c r="F97" i="1"/>
  <c r="D99" i="1"/>
  <c r="E99" i="1"/>
  <c r="E98" i="1" s="1"/>
  <c r="F100" i="1"/>
  <c r="F101" i="1"/>
  <c r="D102" i="1"/>
  <c r="E102" i="1"/>
  <c r="F103" i="1"/>
  <c r="F104" i="1"/>
  <c r="D105" i="1"/>
  <c r="D98" i="1" s="1"/>
  <c r="E105" i="1"/>
  <c r="F106" i="1"/>
  <c r="F107" i="1"/>
  <c r="D108" i="1"/>
  <c r="E108" i="1"/>
  <c r="F109" i="1"/>
  <c r="F110" i="1"/>
  <c r="F118" i="1"/>
  <c r="F108" i="1" s="1"/>
  <c r="F119" i="1"/>
  <c r="D121" i="1"/>
  <c r="E121" i="1"/>
  <c r="F122" i="1"/>
  <c r="F123" i="1"/>
  <c r="D124" i="1"/>
  <c r="E124" i="1"/>
  <c r="F125" i="1"/>
  <c r="F126" i="1"/>
  <c r="F127" i="1"/>
  <c r="D130" i="1"/>
  <c r="E130" i="1"/>
  <c r="E129" i="1" s="1"/>
  <c r="F131" i="1"/>
  <c r="F132" i="1"/>
  <c r="F130" i="1" s="1"/>
  <c r="D133" i="1"/>
  <c r="E133" i="1"/>
  <c r="F134" i="1"/>
  <c r="F135" i="1"/>
  <c r="F133" i="1" s="1"/>
  <c r="D136" i="1"/>
  <c r="E136" i="1"/>
  <c r="F137" i="1"/>
  <c r="F138" i="1"/>
  <c r="F136" i="1" s="1"/>
  <c r="D145" i="1"/>
  <c r="E145" i="1"/>
  <c r="F146" i="1"/>
  <c r="F147" i="1"/>
  <c r="F145" i="1" s="1"/>
  <c r="D148" i="1"/>
  <c r="E148" i="1"/>
  <c r="F149" i="1"/>
  <c r="F150" i="1"/>
  <c r="F148" i="1" s="1"/>
  <c r="D151" i="1"/>
  <c r="E151" i="1"/>
  <c r="F152" i="1"/>
  <c r="F153" i="1"/>
  <c r="F151" i="1" s="1"/>
  <c r="D155" i="1"/>
  <c r="E155" i="1"/>
  <c r="F156" i="1"/>
  <c r="F157" i="1"/>
  <c r="D158" i="1"/>
  <c r="E158" i="1"/>
  <c r="F159" i="1"/>
  <c r="F160" i="1"/>
  <c r="D161" i="1"/>
  <c r="E161" i="1"/>
  <c r="F162" i="1"/>
  <c r="F163" i="1"/>
  <c r="F161" i="1" s="1"/>
  <c r="F170" i="1"/>
  <c r="F171" i="1"/>
  <c r="D129" i="1" l="1"/>
  <c r="F19" i="1"/>
  <c r="D54" i="1"/>
  <c r="F158" i="1"/>
  <c r="F154" i="1" s="1"/>
  <c r="F155" i="1"/>
  <c r="F105" i="1"/>
  <c r="F102" i="1"/>
  <c r="E19" i="1"/>
  <c r="E96" i="1" s="1"/>
  <c r="D154" i="1"/>
  <c r="E54" i="1"/>
  <c r="E154" i="1"/>
  <c r="E128" i="1" s="1"/>
  <c r="E95" i="1" s="1"/>
  <c r="F124" i="1"/>
  <c r="F121" i="1"/>
  <c r="F99" i="1"/>
  <c r="F98" i="1" s="1"/>
  <c r="F54" i="1"/>
  <c r="D19" i="1"/>
  <c r="D128" i="1"/>
  <c r="D95" i="1" s="1"/>
  <c r="F129" i="1"/>
  <c r="D96" i="1"/>
  <c r="F128" i="1" l="1"/>
  <c r="F96" i="1"/>
  <c r="F95" i="1"/>
</calcChain>
</file>

<file path=xl/sharedStrings.xml><?xml version="1.0" encoding="utf-8"?>
<sst xmlns="http://schemas.openxmlformats.org/spreadsheetml/2006/main" count="380" uniqueCount="292">
  <si>
    <t>КОДЫ</t>
  </si>
  <si>
    <t>0503121</t>
  </si>
  <si>
    <t>Наименование показателя</t>
  </si>
  <si>
    <t>Итого</t>
  </si>
  <si>
    <t>5</t>
  </si>
  <si>
    <t>6</t>
  </si>
  <si>
    <t>010</t>
  </si>
  <si>
    <t>100</t>
  </si>
  <si>
    <t>020</t>
  </si>
  <si>
    <t>110</t>
  </si>
  <si>
    <t>030</t>
  </si>
  <si>
    <t>120</t>
  </si>
  <si>
    <t>040</t>
  </si>
  <si>
    <t>130</t>
  </si>
  <si>
    <t>050</t>
  </si>
  <si>
    <t>140</t>
  </si>
  <si>
    <t>060</t>
  </si>
  <si>
    <t>150</t>
  </si>
  <si>
    <t>160</t>
  </si>
  <si>
    <t>170</t>
  </si>
  <si>
    <t>180</t>
  </si>
  <si>
    <t>Форма 0503121 с.2</t>
  </si>
  <si>
    <t>200</t>
  </si>
  <si>
    <t>210</t>
  </si>
  <si>
    <t>220</t>
  </si>
  <si>
    <t>190</t>
  </si>
  <si>
    <t>230</t>
  </si>
  <si>
    <t>240</t>
  </si>
  <si>
    <t>250</t>
  </si>
  <si>
    <t>260</t>
  </si>
  <si>
    <t>Форма 0503121 с.3</t>
  </si>
  <si>
    <t>270</t>
  </si>
  <si>
    <t>290</t>
  </si>
  <si>
    <t>310</t>
  </si>
  <si>
    <t>320</t>
  </si>
  <si>
    <t>321</t>
  </si>
  <si>
    <t>322</t>
  </si>
  <si>
    <t>410</t>
  </si>
  <si>
    <t>330</t>
  </si>
  <si>
    <t>331</t>
  </si>
  <si>
    <t>332</t>
  </si>
  <si>
    <t>420</t>
  </si>
  <si>
    <t>Чистое поступление непроизведенных активов</t>
  </si>
  <si>
    <t>350</t>
  </si>
  <si>
    <t>351</t>
  </si>
  <si>
    <t>352</t>
  </si>
  <si>
    <t>430</t>
  </si>
  <si>
    <t>360</t>
  </si>
  <si>
    <t>361</t>
  </si>
  <si>
    <t>340</t>
  </si>
  <si>
    <t>362</t>
  </si>
  <si>
    <t>440</t>
  </si>
  <si>
    <t>390</t>
  </si>
  <si>
    <t>510</t>
  </si>
  <si>
    <t>610</t>
  </si>
  <si>
    <t>520</t>
  </si>
  <si>
    <t>Форма 0503121 с.4</t>
  </si>
  <si>
    <t>620</t>
  </si>
  <si>
    <t>441</t>
  </si>
  <si>
    <t>530</t>
  </si>
  <si>
    <t>442</t>
  </si>
  <si>
    <t>630</t>
  </si>
  <si>
    <t>460</t>
  </si>
  <si>
    <t>461</t>
  </si>
  <si>
    <t>540</t>
  </si>
  <si>
    <t>462</t>
  </si>
  <si>
    <t>640</t>
  </si>
  <si>
    <t>470</t>
  </si>
  <si>
    <t>471</t>
  </si>
  <si>
    <t>550</t>
  </si>
  <si>
    <t>472</t>
  </si>
  <si>
    <t>650</t>
  </si>
  <si>
    <t>480</t>
  </si>
  <si>
    <t>481</t>
  </si>
  <si>
    <t>560</t>
  </si>
  <si>
    <t>482</t>
  </si>
  <si>
    <t>660</t>
  </si>
  <si>
    <t>521</t>
  </si>
  <si>
    <t>710</t>
  </si>
  <si>
    <t>522</t>
  </si>
  <si>
    <t>810</t>
  </si>
  <si>
    <t>531</t>
  </si>
  <si>
    <t>720</t>
  </si>
  <si>
    <t>532</t>
  </si>
  <si>
    <t>820</t>
  </si>
  <si>
    <t>541</t>
  </si>
  <si>
    <t>730</t>
  </si>
  <si>
    <t>542</t>
  </si>
  <si>
    <t>830</t>
  </si>
  <si>
    <t xml:space="preserve">                                         (подпись)</t>
  </si>
  <si>
    <t>(расшифровка подписи)</t>
  </si>
  <si>
    <t>на</t>
  </si>
  <si>
    <t xml:space="preserve">Наименование бюджета (публично-правового образования) </t>
  </si>
  <si>
    <t>Дата</t>
  </si>
  <si>
    <t xml:space="preserve"> по ОКЕИ</t>
  </si>
  <si>
    <t>Форма по ОКУД</t>
  </si>
  <si>
    <t>Периодичность: годовая</t>
  </si>
  <si>
    <t>Код строки</t>
  </si>
  <si>
    <t>Код по КОСГУ</t>
  </si>
  <si>
    <t>Бюджетная деятельность</t>
  </si>
  <si>
    <t>Глава по БК</t>
  </si>
  <si>
    <t xml:space="preserve">главный администратор, администратор доходов бюджета, </t>
  </si>
  <si>
    <t xml:space="preserve">главный администратор, администратор источников </t>
  </si>
  <si>
    <t xml:space="preserve">финансирования дефицита бюджета       </t>
  </si>
  <si>
    <t>Чистое увеличение прочей кредиторской задолженности</t>
  </si>
  <si>
    <t>Средства во временном распоряжении</t>
  </si>
  <si>
    <t>Единица измерения: руб.</t>
  </si>
  <si>
    <t>Операционный результат до налогообложения 
(стр. 010 - стр. 150)</t>
  </si>
  <si>
    <t>Налог на прибыль</t>
  </si>
  <si>
    <t>Чистое поступление основных средств</t>
  </si>
  <si>
    <t>Чистое поступление нематериальных активов</t>
  </si>
  <si>
    <t>Чистое поступление материальных запасов</t>
  </si>
  <si>
    <t>Чистое поступление иных финансовых активов</t>
  </si>
  <si>
    <t>Форма 0503121 с.5</t>
  </si>
  <si>
    <t>370</t>
  </si>
  <si>
    <t>371</t>
  </si>
  <si>
    <t>372</t>
  </si>
  <si>
    <t>ОТЧЕТ  О ФИНАНСОВЫХ РЕЗУЛЬТАТАХ ДЕЯТЕЛЬНОСТИ</t>
  </si>
  <si>
    <t>по ОКПО</t>
  </si>
  <si>
    <t xml:space="preserve">ИНН </t>
  </si>
  <si>
    <t>по ОКТМО</t>
  </si>
  <si>
    <t>Форма 0503121 с.6</t>
  </si>
  <si>
    <t>IST</t>
  </si>
  <si>
    <t>PRD</t>
  </si>
  <si>
    <t>PRP</t>
  </si>
  <si>
    <t>RDT</t>
  </si>
  <si>
    <t>VID</t>
  </si>
  <si>
    <t>VRO</t>
  </si>
  <si>
    <t>RESERVE1</t>
  </si>
  <si>
    <t>RESERVE2</t>
  </si>
  <si>
    <t>COLS_OLAP</t>
  </si>
  <si>
    <t>ROWS_OLAP</t>
  </si>
  <si>
    <t>CONS_RULES</t>
  </si>
  <si>
    <t>ROD</t>
  </si>
  <si>
    <t>glbuhg2</t>
  </si>
  <si>
    <t>ruk2</t>
  </si>
  <si>
    <t>ruk3</t>
  </si>
  <si>
    <t>Главный</t>
  </si>
  <si>
    <t>бухгалтер _______________</t>
  </si>
  <si>
    <t>(наименование, ОГРН, ИНН,
 КПП, местонахождение)</t>
  </si>
  <si>
    <t>Руководитель
(уполномоченное лицо)</t>
  </si>
  <si>
    <t>(должность)</t>
  </si>
  <si>
    <t>(подпись)</t>
  </si>
  <si>
    <t>(расшифровка
подписи)</t>
  </si>
  <si>
    <t>Исполнитель</t>
  </si>
  <si>
    <t>(телефон, e-mail)</t>
  </si>
  <si>
    <t>" _________"  _____________________________ 20  ___ г.</t>
  </si>
  <si>
    <t>Руководитель       _____________________________________________</t>
  </si>
  <si>
    <t xml:space="preserve">Главный распорядитель, распорядитель, получатель бюджетных средств, </t>
  </si>
  <si>
    <t>300</t>
  </si>
  <si>
    <t>301</t>
  </si>
  <si>
    <t>302</t>
  </si>
  <si>
    <t>уменьшение стоимости основных средств</t>
  </si>
  <si>
    <t>уменьшение стоимости нематериальных активов</t>
  </si>
  <si>
    <t>уменьшение стоимости непроизведенных активов</t>
  </si>
  <si>
    <t>уменьшение затрат</t>
  </si>
  <si>
    <t>42X</t>
  </si>
  <si>
    <t>43X</t>
  </si>
  <si>
    <t>450</t>
  </si>
  <si>
    <t>x</t>
  </si>
  <si>
    <t>Расходы будущих периодов</t>
  </si>
  <si>
    <t>400</t>
  </si>
  <si>
    <t>Чистое поступление ценных бумаг, кроме акций</t>
  </si>
  <si>
    <t>431</t>
  </si>
  <si>
    <t>432</t>
  </si>
  <si>
    <t>уменьшение прочей дебиторской задолженности</t>
  </si>
  <si>
    <t>уменьшение стоимости иных финансовых активов</t>
  </si>
  <si>
    <t>Доходы будущих периодов</t>
  </si>
  <si>
    <t>Резервы предстоящих расходов</t>
  </si>
  <si>
    <t>уменьшение прочей кредиторской задолженности</t>
  </si>
  <si>
    <t>Чистое изменение затрат на изготовление готовой продукции, выполнение работ, услуг</t>
  </si>
  <si>
    <t>Операции с обязательствами (стр.520 + стр.530 + стр.540+ стр.550 + стр.560)</t>
  </si>
  <si>
    <t>41X</t>
  </si>
  <si>
    <t>Документ подписан ЭЦП: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</si>
  <si>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</si>
  <si>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</si>
  <si>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</si>
  <si>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</si>
  <si>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</si>
  <si>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</si>
  <si>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</si>
  <si>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</si>
  <si>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</si>
  <si>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pravopr</t>
  </si>
  <si>
    <t>oktmor</t>
  </si>
  <si>
    <t>ukonf</t>
  </si>
  <si>
    <t>pprch</t>
  </si>
  <si>
    <t>Доходы (стр.020 + стр.030 + стр.040 + стр.050 + стр.060 + 
стр. 070 + стр.090 + стр.100 + стр.110)</t>
  </si>
  <si>
    <t>070</t>
  </si>
  <si>
    <t>090</t>
  </si>
  <si>
    <t>Расходы (стр.160 + стр.170 + стр.190 + стр.210 + 
стр.230 + стр.240 + стр.250 + стр.260 + стр.270)</t>
  </si>
  <si>
    <t>280</t>
  </si>
  <si>
    <t>Операции с нефинансовыми активами 
(стр.320 + стр.330 + стр.350 + стр.360 + стр.370+ стр.380 + стр.390 + стр.400)</t>
  </si>
  <si>
    <t>Чистый операционный результат
(стр.301 - стр.302),  (стр.310 + стр.410)</t>
  </si>
  <si>
    <t>уменьшение стоимости материальных запасов
в том числе:</t>
  </si>
  <si>
    <t>391</t>
  </si>
  <si>
    <t>392</t>
  </si>
  <si>
    <t>Операции с финансовыми активами и обязательствами 
(стр. 420 – стр. 510)</t>
  </si>
  <si>
    <t>Операции с финансовыми активами 
(стр. 430 + стр. 440 + стр. 450 + стр. 460 + стр. 470 + стр. 480)</t>
  </si>
  <si>
    <t>Чистое поступление денежных средств и их эквивалентов</t>
  </si>
  <si>
    <t>в том числе:
увеличение стоимости материальных запасов
в том числе:</t>
  </si>
  <si>
    <t>в том числе:
увеличение стоимости непроизведенных активов</t>
  </si>
  <si>
    <t>в том числе:
увеличение стоимости нематериальных активов</t>
  </si>
  <si>
    <t>в том числе:
увеличение стоимости основных средств</t>
  </si>
  <si>
    <t>в том числе:
увеличение затрат</t>
  </si>
  <si>
    <t>в том числе:
поступление денежных средств и их эквивалентов</t>
  </si>
  <si>
    <t>выбытие денежных средств и их эквивалентов</t>
  </si>
  <si>
    <t>в том числе:
увеличение стоимости ценных бумаг, кроме акций и иных финансовых инструментов</t>
  </si>
  <si>
    <t>уменьшение стоимости ценных бумаг, кроме акций и иных финансовых инструментов</t>
  </si>
  <si>
    <t>Чистое поступление акций и иных финансовых инструментов</t>
  </si>
  <si>
    <t>в том числе:
увеличение стоимости акций и иных финансовых инструментов</t>
  </si>
  <si>
    <t>451</t>
  </si>
  <si>
    <t>452</t>
  </si>
  <si>
    <t>уменьшение стоимости акций и иных финансовых инструментов</t>
  </si>
  <si>
    <t>Чистое предоставление заимствований</t>
  </si>
  <si>
    <t>в том числе:
увеличение задолженности по предоставленным заимствованиям</t>
  </si>
  <si>
    <t>уменьшение задолженности по предоставленным заимствованиям</t>
  </si>
  <si>
    <t>в том числе:
увеличение стоимости иных финансовых активов</t>
  </si>
  <si>
    <t>Чистое увеличение прочей дебиторской задолженности</t>
  </si>
  <si>
    <t>в том числе:
увеличение прочей дебиторской задолженности</t>
  </si>
  <si>
    <t>Чистое увеличение задолженности по внутренним привлеченным заимствованиям</t>
  </si>
  <si>
    <t>в том числе:
увеличение задолженности по внутренним привлеченным заимствованиям</t>
  </si>
  <si>
    <t>уменьшение задолженности по внутренним привлеченным заимствованиям</t>
  </si>
  <si>
    <t>Чистое увеличение задолженности по внешним привлеченным заимствованиям</t>
  </si>
  <si>
    <t>уменьшение задолженности по внешним привлеченным заимствованиям</t>
  </si>
  <si>
    <t>в том числе:
увеличение прочей кредиторской задолженности</t>
  </si>
  <si>
    <t>в том числе:
увеличение стоимости прав пользования</t>
  </si>
  <si>
    <t>уменьшение стоимости прав пользования</t>
  </si>
  <si>
    <t xml:space="preserve">                    (подпись)</t>
  </si>
  <si>
    <t>Централизованная 
бухгалтерия</t>
  </si>
  <si>
    <t>(расшифровка 
подписи)</t>
  </si>
  <si>
    <t>Чистое поступление прав пользования</t>
  </si>
  <si>
    <t>35Х</t>
  </si>
  <si>
    <t>45Х</t>
  </si>
  <si>
    <t>ГКОУ РО "Ростовская-на-Дону санаторная школа-интернат № 74"</t>
  </si>
  <si>
    <t>Чилингарова В.О.</t>
  </si>
  <si>
    <t>01 января 2023 г.</t>
  </si>
  <si>
    <t>Головных А.А.</t>
  </si>
  <si>
    <t>6166020524</t>
  </si>
  <si>
    <t>ГОД</t>
  </si>
  <si>
    <t>01.01.2023</t>
  </si>
  <si>
    <t>3</t>
  </si>
  <si>
    <t>500</t>
  </si>
  <si>
    <t>в том числе:
увеличение задолженности по внешним привлеченным заимствованиям</t>
  </si>
  <si>
    <t>Доходы от собственности
            в том числе:</t>
  </si>
  <si>
    <t>Доходы от оказания платных услуг (работ), компенсаций затрат
            в том числе:</t>
  </si>
  <si>
    <t>Штрафы, пени, неустойки, возмещения ущерба
            в том числе:</t>
  </si>
  <si>
    <t>Безвозмездные денежные поступления текущего характера
            в том числе:</t>
  </si>
  <si>
    <t>Доходы от операций с активами
            в том числе:</t>
  </si>
  <si>
    <t>Налоговые доходы
            в том числе:</t>
  </si>
  <si>
    <t>Прочие доходы
            в том числе:</t>
  </si>
  <si>
    <t>Безвозмездные неденежные поступления в сектор государственного управления
            в том числе:</t>
  </si>
  <si>
    <t>Оплата труда и начисления на выплаты по оплате труда
           в том числе:</t>
  </si>
  <si>
    <t>Оплата работ, услуг
            в том числе:</t>
  </si>
  <si>
    <t>Обслуживание  государственного (муниципального) долга
            в том числе:</t>
  </si>
  <si>
    <t>Безвозмездные перечисления капитального характера организациям
            в том числе:</t>
  </si>
  <si>
    <t>Прочие расходы
            в том числе:</t>
  </si>
  <si>
    <t>Безвозмездные перечисления бюджетам
            в том числе:</t>
  </si>
  <si>
    <t>Социальное обеспечение
            в том числе:</t>
  </si>
  <si>
    <t>Безвозмездные перечисления текущего характера организациям
            в том числе:</t>
  </si>
  <si>
    <t>Расходы по операциям с активами
            в том числе:</t>
  </si>
  <si>
    <t>Безвозмездные денежные поступления капитального характера
            в том числе:</t>
  </si>
  <si>
    <t>Налоги, пошлины и сборы</t>
  </si>
  <si>
    <t>291</t>
  </si>
  <si>
    <t>Амортизация</t>
  </si>
  <si>
    <t>271</t>
  </si>
  <si>
    <t>Расходование материальных запасов</t>
  </si>
  <si>
    <t>272</t>
  </si>
  <si>
    <t>Пособия по социальной помощи населению в натуральной форме</t>
  </si>
  <si>
    <t>263</t>
  </si>
  <si>
    <t>Социальные пособия и компенсации персоналу в денежной форме</t>
  </si>
  <si>
    <t>266</t>
  </si>
  <si>
    <t>221</t>
  </si>
  <si>
    <t>Услуги связи</t>
  </si>
  <si>
    <t>Коммунальные услуги</t>
  </si>
  <si>
    <t>223</t>
  </si>
  <si>
    <t>Работы, услуги по содержанию имущества</t>
  </si>
  <si>
    <t>225</t>
  </si>
  <si>
    <t>Прочие работы, услуги</t>
  </si>
  <si>
    <t>226</t>
  </si>
  <si>
    <t>227</t>
  </si>
  <si>
    <t>Страхование</t>
  </si>
  <si>
    <t>211</t>
  </si>
  <si>
    <t>Заработная плата</t>
  </si>
  <si>
    <t>213</t>
  </si>
  <si>
    <t>Начисления на выплаты по оплате труда</t>
  </si>
  <si>
    <t>193</t>
  </si>
  <si>
    <t>Безвозмездные неденежные поступления текущего характера от физических лиц</t>
  </si>
  <si>
    <t>Прочие неденежные безвозмездные поступления</t>
  </si>
  <si>
    <t>199</t>
  </si>
  <si>
    <t>Доходы от оценки активов и обязательств</t>
  </si>
  <si>
    <t>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</si>
</sst>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 \-\ #,##0.00;\ \-"/>
  </numFmts>
  <fonts count="3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b/>
      <sz val="8"/>
      <name val="Arial Cyr"/>
      <charset val="204"/>
    </font>
    <font>
      <sz val="12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b/>
      <sz val="10"/>
      <name val="Arial Cyr"/>
      <charset val="204"/>
    </font>
    <font>
      <i/>
      <sz val="12"/>
      <name val="Arial Cyr"/>
      <charset val="204"/>
    </font>
    <font>
      <i/>
      <sz val="8"/>
      <name val="Arial Cyr"/>
      <charset val="204"/>
    </font>
    <font>
      <b/>
      <i/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rgb="FFC0C0C0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6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9" fillId="0" borderId="0"/>
    <xf numFmtId="0" fontId="31" fillId="0" borderId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9" fillId="23" borderId="8" applyNumberFormat="0" applyFont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</cellStyleXfs>
  <cellXfs count="263">
    <xf numFmtId="0" fontId="0" fillId="0" borderId="0" xfId="0"/>
    <xf numFmtId="49" fontId="2" fillId="0" borderId="10" xfId="0" applyNumberFormat="1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/>
    </xf>
    <xf numFmtId="49" fontId="7" fillId="0" borderId="0" xfId="0" applyNumberFormat="1" applyFont="1" applyProtection="1"/>
    <xf numFmtId="0" fontId="7" fillId="0" borderId="0" xfId="0" applyFont="1" applyProtection="1"/>
    <xf numFmtId="0" fontId="2" fillId="0" borderId="11" xfId="0" applyFont="1" applyBorder="1" applyAlignment="1" applyProtection="1">
      <alignment horizontal="center"/>
    </xf>
    <xf numFmtId="0" fontId="0" fillId="0" borderId="0" xfId="0" applyProtection="1"/>
    <xf numFmtId="0" fontId="3" fillId="0" borderId="0" xfId="0" applyFont="1" applyAlignment="1" applyProtection="1">
      <alignment horizontal="left"/>
    </xf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49" fontId="2" fillId="0" borderId="12" xfId="0" applyNumberFormat="1" applyFont="1" applyBorder="1" applyAlignment="1" applyProtection="1">
      <alignment horizontal="center"/>
    </xf>
    <xf numFmtId="0" fontId="2" fillId="0" borderId="0" xfId="0" applyNumberFormat="1" applyFont="1" applyFill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26" fillId="0" borderId="0" xfId="0" applyFont="1" applyProtection="1"/>
    <xf numFmtId="0" fontId="2" fillId="0" borderId="0" xfId="0" applyNumberFormat="1" applyFont="1" applyFill="1" applyAlignment="1" applyProtection="1">
      <alignment horizontal="left"/>
    </xf>
    <xf numFmtId="0" fontId="2" fillId="0" borderId="0" xfId="0" applyFont="1" applyBorder="1" applyAlignment="1" applyProtection="1"/>
    <xf numFmtId="0" fontId="0" fillId="0" borderId="0" xfId="0" applyBorder="1" applyAlignment="1" applyProtection="1">
      <alignment wrapText="1"/>
    </xf>
    <xf numFmtId="0" fontId="2" fillId="0" borderId="0" xfId="0" applyFont="1" applyAlignment="1" applyProtection="1">
      <alignment horizontal="centerContinuous"/>
    </xf>
    <xf numFmtId="0" fontId="2" fillId="0" borderId="13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49" fontId="2" fillId="24" borderId="17" xfId="0" applyNumberFormat="1" applyFont="1" applyFill="1" applyBorder="1" applyAlignment="1" applyProtection="1">
      <alignment horizontal="center"/>
    </xf>
    <xf numFmtId="49" fontId="2" fillId="24" borderId="18" xfId="0" applyNumberFormat="1" applyFont="1" applyFill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49" fontId="2" fillId="24" borderId="20" xfId="0" applyNumberFormat="1" applyFont="1" applyFill="1" applyBorder="1" applyAlignment="1" applyProtection="1">
      <alignment horizontal="center"/>
    </xf>
    <xf numFmtId="49" fontId="2" fillId="24" borderId="21" xfId="0" applyNumberFormat="1" applyFont="1" applyFill="1" applyBorder="1" applyAlignment="1" applyProtection="1">
      <alignment horizontal="center"/>
    </xf>
    <xf numFmtId="49" fontId="2" fillId="24" borderId="22" xfId="0" applyNumberFormat="1" applyFont="1" applyFill="1" applyBorder="1" applyAlignment="1" applyProtection="1">
      <alignment horizontal="center"/>
    </xf>
    <xf numFmtId="49" fontId="2" fillId="24" borderId="23" xfId="0" applyNumberFormat="1" applyFont="1" applyFill="1" applyBorder="1" applyAlignment="1" applyProtection="1">
      <alignment horizontal="center"/>
    </xf>
    <xf numFmtId="49" fontId="2" fillId="24" borderId="24" xfId="0" applyNumberFormat="1" applyFont="1" applyFill="1" applyBorder="1" applyAlignment="1" applyProtection="1">
      <alignment horizontal="center"/>
    </xf>
    <xf numFmtId="49" fontId="2" fillId="24" borderId="25" xfId="0" applyNumberFormat="1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0" fillId="0" borderId="0" xfId="0" applyNumberFormat="1" applyFont="1" applyFill="1" applyAlignment="1" applyProtection="1">
      <alignment horizontal="center"/>
    </xf>
    <xf numFmtId="0" fontId="5" fillId="0" borderId="26" xfId="0" applyFont="1" applyBorder="1" applyAlignment="1" applyProtection="1">
      <alignment horizontal="left" wrapText="1"/>
    </xf>
    <xf numFmtId="49" fontId="2" fillId="0" borderId="26" xfId="0" applyNumberFormat="1" applyFont="1" applyBorder="1" applyAlignment="1" applyProtection="1">
      <alignment horizontal="center"/>
    </xf>
    <xf numFmtId="49" fontId="0" fillId="0" borderId="26" xfId="0" applyNumberFormat="1" applyFont="1" applyFill="1" applyBorder="1" applyAlignment="1" applyProtection="1">
      <alignment horizontal="center"/>
    </xf>
    <xf numFmtId="49" fontId="2" fillId="24" borderId="27" xfId="0" applyNumberFormat="1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left" wrapText="1"/>
    </xf>
    <xf numFmtId="49" fontId="2" fillId="24" borderId="28" xfId="0" applyNumberFormat="1" applyFont="1" applyFill="1" applyBorder="1" applyAlignment="1" applyProtection="1">
      <alignment horizontal="center"/>
    </xf>
    <xf numFmtId="0" fontId="2" fillId="0" borderId="26" xfId="0" applyFont="1" applyBorder="1" applyAlignment="1" applyProtection="1">
      <alignment horizontal="left" wrapText="1"/>
    </xf>
    <xf numFmtId="49" fontId="2" fillId="24" borderId="15" xfId="0" applyNumberFormat="1" applyFont="1" applyFill="1" applyBorder="1" applyAlignment="1" applyProtection="1">
      <alignment horizontal="center"/>
    </xf>
    <xf numFmtId="0" fontId="2" fillId="0" borderId="0" xfId="0" applyFont="1" applyBorder="1" applyProtection="1"/>
    <xf numFmtId="49" fontId="2" fillId="0" borderId="0" xfId="0" applyNumberFormat="1" applyFont="1" applyAlignment="1" applyProtection="1">
      <alignment horizontal="left"/>
    </xf>
    <xf numFmtId="49" fontId="2" fillId="0" borderId="0" xfId="0" applyNumberFormat="1" applyFont="1" applyProtection="1"/>
    <xf numFmtId="49" fontId="7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center" vertical="center"/>
    </xf>
    <xf numFmtId="0" fontId="2" fillId="0" borderId="0" xfId="0" applyFont="1" applyFill="1" applyProtection="1"/>
    <xf numFmtId="49" fontId="2" fillId="24" borderId="29" xfId="0" applyNumberFormat="1" applyFont="1" applyFill="1" applyBorder="1" applyAlignment="1" applyProtection="1">
      <alignment horizontal="center"/>
    </xf>
    <xf numFmtId="49" fontId="7" fillId="0" borderId="30" xfId="0" applyNumberFormat="1" applyFont="1" applyBorder="1" applyAlignment="1" applyProtection="1">
      <alignment horizontal="center"/>
    </xf>
    <xf numFmtId="0" fontId="27" fillId="0" borderId="0" xfId="0" applyFont="1" applyAlignment="1" applyProtection="1">
      <alignment vertical="center"/>
    </xf>
    <xf numFmtId="0" fontId="27" fillId="0" borderId="31" xfId="0" applyFont="1" applyBorder="1" applyAlignment="1" applyProtection="1">
      <alignment vertical="center"/>
    </xf>
    <xf numFmtId="164" fontId="2" fillId="25" borderId="32" xfId="0" applyNumberFormat="1" applyFont="1" applyFill="1" applyBorder="1" applyAlignment="1" applyProtection="1">
      <alignment horizontal="right" wrapText="1"/>
    </xf>
    <xf numFmtId="164" fontId="2" fillId="25" borderId="33" xfId="0" applyNumberFormat="1" applyFont="1" applyFill="1" applyBorder="1" applyAlignment="1" applyProtection="1">
      <alignment horizontal="right" wrapText="1"/>
    </xf>
    <xf numFmtId="164" fontId="2" fillId="0" borderId="29" xfId="0" applyNumberFormat="1" applyFont="1" applyFill="1" applyBorder="1" applyAlignment="1" applyProtection="1">
      <alignment horizontal="right"/>
      <protection locked="0"/>
    </xf>
    <xf numFmtId="164" fontId="2" fillId="24" borderId="14" xfId="0" applyNumberFormat="1" applyFont="1" applyFill="1" applyBorder="1" applyAlignment="1" applyProtection="1">
      <alignment horizontal="right"/>
    </xf>
    <xf numFmtId="164" fontId="2" fillId="26" borderId="34" xfId="0" applyNumberFormat="1" applyFont="1" applyFill="1" applyBorder="1" applyAlignment="1" applyProtection="1">
      <alignment horizontal="right" wrapText="1"/>
    </xf>
    <xf numFmtId="164" fontId="2" fillId="27" borderId="29" xfId="0" applyNumberFormat="1" applyFont="1" applyFill="1" applyBorder="1" applyAlignment="1" applyProtection="1">
      <alignment horizontal="right" wrapText="1"/>
    </xf>
    <xf numFmtId="164" fontId="2" fillId="27" borderId="35" xfId="0" applyNumberFormat="1" applyFont="1" applyFill="1" applyBorder="1" applyAlignment="1" applyProtection="1">
      <alignment horizontal="right" wrapText="1"/>
    </xf>
    <xf numFmtId="164" fontId="2" fillId="0" borderId="27" xfId="0" applyNumberFormat="1" applyFont="1" applyFill="1" applyBorder="1" applyAlignment="1" applyProtection="1">
      <alignment horizontal="right"/>
      <protection locked="0"/>
    </xf>
    <xf numFmtId="164" fontId="2" fillId="0" borderId="11" xfId="0" applyNumberFormat="1" applyFont="1" applyFill="1" applyBorder="1" applyAlignment="1" applyProtection="1">
      <alignment horizontal="right"/>
      <protection locked="0"/>
    </xf>
    <xf numFmtId="164" fontId="2" fillId="26" borderId="36" xfId="0" applyNumberFormat="1" applyFont="1" applyFill="1" applyBorder="1" applyAlignment="1" applyProtection="1">
      <alignment horizontal="right" wrapText="1"/>
    </xf>
    <xf numFmtId="164" fontId="2" fillId="27" borderId="28" xfId="0" applyNumberFormat="1" applyFont="1" applyFill="1" applyBorder="1" applyAlignment="1" applyProtection="1">
      <alignment horizontal="right" wrapText="1"/>
    </xf>
    <xf numFmtId="164" fontId="2" fillId="26" borderId="34" xfId="0" applyNumberFormat="1" applyFont="1" applyFill="1" applyBorder="1" applyAlignment="1" applyProtection="1">
      <alignment horizontal="right"/>
    </xf>
    <xf numFmtId="164" fontId="2" fillId="27" borderId="27" xfId="0" applyNumberFormat="1" applyFont="1" applyFill="1" applyBorder="1" applyAlignment="1" applyProtection="1">
      <alignment horizontal="right" wrapText="1"/>
    </xf>
    <xf numFmtId="164" fontId="2" fillId="27" borderId="32" xfId="0" applyNumberFormat="1" applyFont="1" applyFill="1" applyBorder="1" applyAlignment="1" applyProtection="1">
      <alignment horizontal="right" wrapText="1"/>
    </xf>
    <xf numFmtId="164" fontId="2" fillId="27" borderId="33" xfId="0" applyNumberFormat="1" applyFont="1" applyFill="1" applyBorder="1" applyAlignment="1" applyProtection="1">
      <alignment horizontal="right" wrapText="1"/>
    </xf>
    <xf numFmtId="164" fontId="2" fillId="27" borderId="34" xfId="0" applyNumberFormat="1" applyFont="1" applyFill="1" applyBorder="1" applyAlignment="1" applyProtection="1">
      <alignment horizontal="right" wrapText="1"/>
    </xf>
    <xf numFmtId="164" fontId="2" fillId="0" borderId="27" xfId="0" applyNumberFormat="1" applyFont="1" applyFill="1" applyBorder="1" applyAlignment="1" applyProtection="1">
      <alignment horizontal="right" wrapText="1"/>
      <protection locked="0"/>
    </xf>
    <xf numFmtId="164" fontId="2" fillId="0" borderId="29" xfId="0" applyNumberFormat="1" applyFont="1" applyFill="1" applyBorder="1" applyAlignment="1" applyProtection="1">
      <alignment horizontal="right" wrapText="1"/>
      <protection locked="0"/>
    </xf>
    <xf numFmtId="164" fontId="2" fillId="25" borderId="29" xfId="0" applyNumberFormat="1" applyFont="1" applyFill="1" applyBorder="1" applyAlignment="1" applyProtection="1">
      <alignment horizontal="right" wrapText="1"/>
    </xf>
    <xf numFmtId="164" fontId="2" fillId="25" borderId="35" xfId="0" applyNumberFormat="1" applyFont="1" applyFill="1" applyBorder="1" applyAlignment="1" applyProtection="1">
      <alignment horizontal="right" wrapText="1"/>
    </xf>
    <xf numFmtId="164" fontId="2" fillId="26" borderId="35" xfId="0" applyNumberFormat="1" applyFont="1" applyFill="1" applyBorder="1" applyAlignment="1" applyProtection="1">
      <alignment horizontal="right" wrapText="1"/>
    </xf>
    <xf numFmtId="164" fontId="2" fillId="0" borderId="20" xfId="0" applyNumberFormat="1" applyFont="1" applyFill="1" applyBorder="1" applyAlignment="1" applyProtection="1">
      <alignment horizontal="right" wrapText="1"/>
      <protection locked="0"/>
    </xf>
    <xf numFmtId="164" fontId="2" fillId="0" borderId="28" xfId="0" applyNumberFormat="1" applyFont="1" applyFill="1" applyBorder="1" applyAlignment="1" applyProtection="1">
      <alignment horizontal="right" wrapText="1"/>
      <protection locked="0"/>
    </xf>
    <xf numFmtId="164" fontId="2" fillId="0" borderId="11" xfId="0" applyNumberFormat="1" applyFont="1" applyFill="1" applyBorder="1" applyAlignment="1" applyProtection="1">
      <alignment horizontal="right" wrapText="1"/>
      <protection locked="0"/>
    </xf>
    <xf numFmtId="164" fontId="2" fillId="25" borderId="27" xfId="0" applyNumberFormat="1" applyFont="1" applyFill="1" applyBorder="1" applyAlignment="1" applyProtection="1">
      <alignment horizontal="right" wrapText="1"/>
    </xf>
    <xf numFmtId="164" fontId="2" fillId="25" borderId="34" xfId="0" applyNumberFormat="1" applyFont="1" applyFill="1" applyBorder="1" applyAlignment="1" applyProtection="1">
      <alignment horizontal="right" wrapText="1"/>
    </xf>
    <xf numFmtId="164" fontId="2" fillId="27" borderId="37" xfId="0" applyNumberFormat="1" applyFont="1" applyFill="1" applyBorder="1" applyAlignment="1" applyProtection="1">
      <alignment horizontal="right" wrapText="1"/>
    </xf>
    <xf numFmtId="164" fontId="2" fillId="0" borderId="37" xfId="0" applyNumberFormat="1" applyFont="1" applyFill="1" applyBorder="1" applyAlignment="1" applyProtection="1">
      <alignment horizontal="right" wrapText="1"/>
      <protection locked="0"/>
    </xf>
    <xf numFmtId="164" fontId="2" fillId="0" borderId="26" xfId="0" applyNumberFormat="1" applyFont="1" applyFill="1" applyBorder="1" applyAlignment="1" applyProtection="1">
      <alignment horizontal="right" wrapText="1"/>
      <protection locked="0"/>
    </xf>
    <xf numFmtId="164" fontId="2" fillId="27" borderId="16" xfId="0" applyNumberFormat="1" applyFont="1" applyFill="1" applyBorder="1" applyAlignment="1" applyProtection="1">
      <alignment horizontal="right" wrapText="1"/>
    </xf>
    <xf numFmtId="164" fontId="2" fillId="27" borderId="38" xfId="0" applyNumberFormat="1" applyFont="1" applyFill="1" applyBorder="1" applyAlignment="1" applyProtection="1">
      <alignment horizontal="right" wrapText="1"/>
    </xf>
    <xf numFmtId="164" fontId="2" fillId="0" borderId="16" xfId="0" applyNumberFormat="1" applyFont="1" applyFill="1" applyBorder="1" applyAlignment="1" applyProtection="1">
      <alignment horizontal="right" wrapText="1"/>
      <protection locked="0"/>
    </xf>
    <xf numFmtId="164" fontId="2" fillId="0" borderId="38" xfId="0" applyNumberFormat="1" applyFont="1" applyFill="1" applyBorder="1" applyAlignment="1" applyProtection="1">
      <alignment horizontal="right" wrapText="1"/>
      <protection locked="0"/>
    </xf>
    <xf numFmtId="164" fontId="2" fillId="0" borderId="39" xfId="0" applyNumberFormat="1" applyFont="1" applyFill="1" applyBorder="1" applyAlignment="1" applyProtection="1">
      <alignment horizontal="right" wrapText="1"/>
      <protection locked="0"/>
    </xf>
    <xf numFmtId="164" fontId="2" fillId="27" borderId="26" xfId="0" applyNumberFormat="1" applyFont="1" applyFill="1" applyBorder="1" applyAlignment="1" applyProtection="1">
      <alignment horizontal="right" wrapText="1"/>
    </xf>
    <xf numFmtId="49" fontId="2" fillId="0" borderId="30" xfId="0" applyNumberFormat="1" applyFont="1" applyBorder="1" applyAlignment="1" applyProtection="1">
      <alignment horizontal="center"/>
      <protection locked="0"/>
    </xf>
    <xf numFmtId="14" fontId="2" fillId="0" borderId="30" xfId="0" applyNumberFormat="1" applyFont="1" applyBorder="1" applyAlignment="1" applyProtection="1">
      <alignment horizontal="center"/>
    </xf>
    <xf numFmtId="0" fontId="2" fillId="0" borderId="0" xfId="0" applyFont="1" applyProtection="1">
      <protection locked="0"/>
    </xf>
    <xf numFmtId="49" fontId="2" fillId="0" borderId="41" xfId="0" applyNumberFormat="1" applyFont="1" applyBorder="1" applyAlignment="1" applyProtection="1">
      <alignment horizontal="center"/>
      <protection locked="0"/>
    </xf>
    <xf numFmtId="164" fontId="2" fillId="25" borderId="35" xfId="0" applyNumberFormat="1" applyFont="1" applyFill="1" applyBorder="1" applyAlignment="1" applyProtection="1">
      <alignment horizontal="right"/>
    </xf>
    <xf numFmtId="164" fontId="2" fillId="26" borderId="35" xfId="0" applyNumberFormat="1" applyFont="1" applyFill="1" applyBorder="1" applyAlignment="1" applyProtection="1">
      <alignment horizontal="right"/>
    </xf>
    <xf numFmtId="49" fontId="2" fillId="28" borderId="0" xfId="0" applyNumberFormat="1" applyFont="1" applyFill="1" applyProtection="1"/>
    <xf numFmtId="49" fontId="2" fillId="0" borderId="0" xfId="0" applyNumberFormat="1" applyFont="1" applyAlignment="1" applyProtection="1">
      <alignment horizontal="left" indent="1"/>
    </xf>
    <xf numFmtId="0" fontId="2" fillId="0" borderId="38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26" xfId="0" applyNumberFormat="1" applyFont="1" applyFill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left" indent="7"/>
    </xf>
    <xf numFmtId="0" fontId="2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0" fillId="0" borderId="0" xfId="0" applyBorder="1" applyProtection="1"/>
    <xf numFmtId="0" fontId="2" fillId="0" borderId="0" xfId="0" applyFont="1" applyAlignment="1" applyProtection="1">
      <alignment horizontal="left" indent="1"/>
    </xf>
    <xf numFmtId="49" fontId="2" fillId="0" borderId="0" xfId="0" applyNumberFormat="1" applyFont="1" applyFill="1" applyBorder="1" applyAlignment="1" applyProtection="1">
      <alignment horizontal="left" wrapText="1" indent="1"/>
      <protection locked="0"/>
    </xf>
    <xf numFmtId="49" fontId="2" fillId="0" borderId="26" xfId="0" applyNumberFormat="1" applyFont="1" applyFill="1" applyBorder="1" applyAlignment="1" applyProtection="1">
      <alignment horizontal="center"/>
      <protection locked="0"/>
    </xf>
    <xf numFmtId="0" fontId="2" fillId="0" borderId="26" xfId="0" applyNumberFormat="1" applyFont="1" applyFill="1" applyBorder="1" applyAlignment="1" applyProtection="1">
      <alignment horizontal="center" wrapText="1"/>
    </xf>
    <xf numFmtId="49" fontId="2" fillId="0" borderId="26" xfId="0" applyNumberFormat="1" applyFont="1" applyBorder="1" applyProtection="1"/>
    <xf numFmtId="164" fontId="2" fillId="25" borderId="28" xfId="0" applyNumberFormat="1" applyFont="1" applyFill="1" applyBorder="1" applyAlignment="1" applyProtection="1">
      <alignment horizontal="right" wrapText="1"/>
    </xf>
    <xf numFmtId="164" fontId="2" fillId="27" borderId="43" xfId="0" applyNumberFormat="1" applyFont="1" applyFill="1" applyBorder="1" applyAlignment="1" applyProtection="1">
      <alignment horizontal="right" wrapText="1"/>
    </xf>
    <xf numFmtId="49" fontId="2" fillId="24" borderId="11" xfId="0" applyNumberFormat="1" applyFont="1" applyFill="1" applyBorder="1" applyAlignment="1" applyProtection="1">
      <alignment horizontal="center"/>
    </xf>
    <xf numFmtId="164" fontId="2" fillId="26" borderId="36" xfId="0" applyNumberFormat="1" applyFont="1" applyFill="1" applyBorder="1" applyAlignment="1" applyProtection="1">
      <alignment horizontal="right"/>
    </xf>
    <xf numFmtId="49" fontId="32" fillId="0" borderId="0" xfId="55" applyNumberFormat="1" applyFont="1" applyAlignment="1">
      <alignment horizontal="left"/>
    </xf>
    <xf numFmtId="49" fontId="32" fillId="0" borderId="0" xfId="55" applyNumberFormat="1" applyFont="1" applyAlignment="1">
      <alignment horizontal="left"/>
    </xf>
    <xf numFmtId="164" fontId="2" fillId="29" borderId="27" xfId="0" applyNumberFormat="1" applyFont="1" applyFill="1" applyBorder="1" applyAlignment="1" applyProtection="1">
      <alignment horizontal="right" wrapText="1"/>
    </xf>
    <xf numFmtId="164" fontId="2" fillId="29" borderId="34" xfId="0" applyNumberFormat="1" applyFont="1" applyFill="1" applyBorder="1" applyAlignment="1" applyProtection="1">
      <alignment horizontal="right" wrapText="1"/>
    </xf>
    <xf numFmtId="164" fontId="2" fillId="30" borderId="15" xfId="0" applyNumberFormat="1" applyFont="1" applyFill="1" applyBorder="1" applyAlignment="1" applyProtection="1">
      <alignment horizontal="right" wrapText="1"/>
    </xf>
    <xf numFmtId="164" fontId="2" fillId="30" borderId="44" xfId="0" applyNumberFormat="1" applyFont="1" applyFill="1" applyBorder="1" applyAlignment="1" applyProtection="1">
      <alignment horizontal="right" wrapText="1"/>
    </xf>
    <xf numFmtId="49" fontId="2" fillId="24" borderId="45" xfId="0" applyNumberFormat="1" applyFont="1" applyFill="1" applyBorder="1" applyAlignment="1" applyProtection="1">
      <alignment horizontal="center"/>
    </xf>
    <xf numFmtId="49" fontId="2" fillId="24" borderId="46" xfId="0" applyNumberFormat="1" applyFont="1" applyFill="1" applyBorder="1" applyAlignment="1" applyProtection="1">
      <alignment horizontal="center"/>
    </xf>
    <xf numFmtId="0" fontId="29" fillId="0" borderId="47" xfId="0" applyFont="1" applyFill="1" applyBorder="1" applyAlignment="1" applyProtection="1">
      <alignment horizontal="left" wrapText="1" indent="4"/>
      <protection locked="0"/>
    </xf>
    <xf numFmtId="49" fontId="2" fillId="0" borderId="19" xfId="0" applyNumberFormat="1" applyFont="1" applyFill="1" applyBorder="1" applyAlignment="1" applyProtection="1">
      <alignment horizontal="center"/>
      <protection locked="0"/>
    </xf>
    <xf numFmtId="49" fontId="2" fillId="0" borderId="20" xfId="0" applyNumberFormat="1" applyFont="1" applyFill="1" applyBorder="1" applyAlignment="1" applyProtection="1">
      <alignment horizontal="center"/>
      <protection locked="0"/>
    </xf>
    <xf numFmtId="164" fontId="2" fillId="29" borderId="29" xfId="0" applyNumberFormat="1" applyFont="1" applyFill="1" applyBorder="1" applyAlignment="1" applyProtection="1">
      <alignment horizontal="right"/>
      <protection locked="0"/>
    </xf>
    <xf numFmtId="164" fontId="2" fillId="29" borderId="35" xfId="0" applyNumberFormat="1" applyFont="1" applyFill="1" applyBorder="1" applyAlignment="1" applyProtection="1">
      <alignment horizontal="right"/>
      <protection locked="0"/>
    </xf>
    <xf numFmtId="49" fontId="2" fillId="0" borderId="48" xfId="0" applyNumberFormat="1" applyFont="1" applyFill="1" applyBorder="1" applyAlignment="1" applyProtection="1">
      <alignment horizontal="center"/>
      <protection locked="0"/>
    </xf>
    <xf numFmtId="49" fontId="2" fillId="0" borderId="23" xfId="0" applyNumberFormat="1" applyFont="1" applyFill="1" applyBorder="1" applyAlignment="1" applyProtection="1">
      <alignment horizontal="center"/>
      <protection locked="0"/>
    </xf>
    <xf numFmtId="49" fontId="2" fillId="0" borderId="22" xfId="0" applyNumberFormat="1" applyFont="1" applyFill="1" applyBorder="1" applyAlignment="1" applyProtection="1">
      <alignment horizontal="center"/>
      <protection locked="0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49" fontId="2" fillId="0" borderId="29" xfId="0" applyNumberFormat="1" applyFont="1" applyFill="1" applyBorder="1" applyAlignment="1" applyProtection="1">
      <alignment horizontal="center"/>
    </xf>
    <xf numFmtId="164" fontId="2" fillId="0" borderId="29" xfId="0" applyNumberFormat="1" applyFont="1" applyFill="1" applyBorder="1" applyAlignment="1" applyProtection="1">
      <alignment horizontal="right"/>
    </xf>
    <xf numFmtId="49" fontId="2" fillId="0" borderId="24" xfId="0" applyNumberFormat="1" applyFont="1" applyFill="1" applyBorder="1" applyAlignment="1" applyProtection="1">
      <alignment horizontal="center"/>
      <protection locked="0"/>
    </xf>
    <xf numFmtId="49" fontId="2" fillId="0" borderId="25" xfId="0" applyNumberFormat="1" applyFont="1" applyFill="1" applyBorder="1" applyAlignment="1" applyProtection="1">
      <alignment horizontal="center"/>
      <protection locked="0"/>
    </xf>
    <xf numFmtId="164" fontId="2" fillId="24" borderId="49" xfId="0" applyNumberFormat="1" applyFont="1" applyFill="1" applyBorder="1" applyAlignment="1" applyProtection="1">
      <alignment horizontal="right"/>
    </xf>
    <xf numFmtId="49" fontId="2" fillId="0" borderId="29" xfId="0" applyNumberFormat="1" applyFont="1" applyFill="1" applyBorder="1" applyAlignment="1" applyProtection="1">
      <alignment horizontal="center"/>
      <protection locked="0"/>
    </xf>
    <xf numFmtId="49" fontId="2" fillId="0" borderId="28" xfId="0" applyNumberFormat="1" applyFont="1" applyFill="1" applyBorder="1" applyAlignment="1" applyProtection="1">
      <alignment horizontal="center"/>
      <protection locked="0"/>
    </xf>
    <xf numFmtId="164" fontId="2" fillId="25" borderId="29" xfId="0" applyNumberFormat="1" applyFont="1" applyFill="1" applyBorder="1" applyAlignment="1" applyProtection="1">
      <alignment horizontal="right"/>
    </xf>
    <xf numFmtId="49" fontId="2" fillId="0" borderId="19" xfId="0" applyNumberFormat="1" applyFont="1" applyFill="1" applyBorder="1" applyAlignment="1" applyProtection="1">
      <alignment horizontal="center"/>
    </xf>
    <xf numFmtId="49" fontId="2" fillId="0" borderId="28" xfId="0" applyNumberFormat="1" applyFont="1" applyFill="1" applyBorder="1" applyAlignment="1" applyProtection="1">
      <alignment horizontal="center"/>
    </xf>
    <xf numFmtId="0" fontId="2" fillId="0" borderId="47" xfId="0" applyFont="1" applyFill="1" applyBorder="1" applyAlignment="1" applyProtection="1">
      <alignment horizontal="left" wrapText="1" indent="4"/>
      <protection locked="0"/>
    </xf>
    <xf numFmtId="0" fontId="5" fillId="0" borderId="0" xfId="0" applyFont="1" applyFill="1" applyBorder="1" applyAlignment="1" applyProtection="1">
      <alignment horizontal="left" wrapText="1"/>
      <protection locked="0"/>
    </xf>
    <xf numFmtId="164" fontId="2" fillId="27" borderId="20" xfId="0" applyNumberFormat="1" applyFont="1" applyFill="1" applyBorder="1" applyAlignment="1" applyProtection="1">
      <alignment horizontal="right" wrapText="1"/>
    </xf>
    <xf numFmtId="164" fontId="2" fillId="29" borderId="29" xfId="0" applyNumberFormat="1" applyFont="1" applyFill="1" applyBorder="1" applyAlignment="1" applyProtection="1">
      <alignment horizontal="right" wrapText="1"/>
      <protection locked="0"/>
    </xf>
    <xf numFmtId="49" fontId="2" fillId="24" borderId="32" xfId="0" applyNumberFormat="1" applyFont="1" applyFill="1" applyBorder="1" applyAlignment="1" applyProtection="1">
      <alignment horizontal="center"/>
    </xf>
    <xf numFmtId="164" fontId="2" fillId="29" borderId="35" xfId="0" applyNumberFormat="1" applyFont="1" applyFill="1" applyBorder="1" applyAlignment="1" applyProtection="1">
      <alignment horizontal="right" wrapText="1"/>
      <protection locked="0"/>
    </xf>
    <xf numFmtId="164" fontId="2" fillId="0" borderId="14" xfId="0" applyNumberFormat="1" applyFont="1" applyFill="1" applyBorder="1" applyAlignment="1" applyProtection="1">
      <alignment horizontal="right" wrapText="1"/>
      <protection locked="0"/>
    </xf>
    <xf numFmtId="164" fontId="2" fillId="0" borderId="32" xfId="0" applyNumberFormat="1" applyFont="1" applyFill="1" applyBorder="1" applyAlignment="1" applyProtection="1">
      <alignment horizontal="right" wrapText="1"/>
      <protection locked="0"/>
    </xf>
    <xf numFmtId="164" fontId="2" fillId="26" borderId="33" xfId="0" applyNumberFormat="1" applyFont="1" applyFill="1" applyBorder="1" applyAlignment="1" applyProtection="1">
      <alignment horizontal="right" wrapText="1"/>
    </xf>
    <xf numFmtId="164" fontId="2" fillId="31" borderId="29" xfId="0" applyNumberFormat="1" applyFont="1" applyFill="1" applyBorder="1" applyAlignment="1" applyProtection="1">
      <alignment horizontal="right"/>
    </xf>
    <xf numFmtId="164" fontId="2" fillId="31" borderId="27" xfId="0" applyNumberFormat="1" applyFont="1" applyFill="1" applyBorder="1" applyAlignment="1" applyProtection="1">
      <alignment horizontal="right"/>
    </xf>
    <xf numFmtId="164" fontId="2" fillId="31" borderId="27" xfId="0" applyNumberFormat="1" applyFont="1" applyFill="1" applyBorder="1" applyAlignment="1" applyProtection="1">
      <alignment horizontal="right" wrapText="1"/>
    </xf>
    <xf numFmtId="164" fontId="2" fillId="31" borderId="29" xfId="0" applyNumberFormat="1" applyFont="1" applyFill="1" applyBorder="1" applyAlignment="1" applyProtection="1">
      <alignment horizontal="right" wrapText="1"/>
    </xf>
    <xf numFmtId="164" fontId="2" fillId="31" borderId="28" xfId="0" applyNumberFormat="1" applyFont="1" applyFill="1" applyBorder="1" applyAlignment="1" applyProtection="1">
      <alignment horizontal="right" wrapText="1"/>
    </xf>
    <xf numFmtId="164" fontId="2" fillId="27" borderId="44" xfId="0" applyNumberFormat="1" applyFont="1" applyFill="1" applyBorder="1" applyAlignment="1" applyProtection="1">
      <alignment horizontal="right" wrapText="1"/>
    </xf>
    <xf numFmtId="49" fontId="2" fillId="24" borderId="50" xfId="0" applyNumberFormat="1" applyFont="1" applyFill="1" applyBorder="1" applyAlignment="1" applyProtection="1">
      <alignment horizontal="center"/>
    </xf>
    <xf numFmtId="49" fontId="2" fillId="0" borderId="21" xfId="0" applyNumberFormat="1" applyFont="1" applyFill="1" applyBorder="1" applyAlignment="1" applyProtection="1">
      <alignment horizontal="center"/>
    </xf>
    <xf numFmtId="49" fontId="4" fillId="24" borderId="47" xfId="0" applyNumberFormat="1" applyFont="1" applyFill="1" applyBorder="1" applyAlignment="1" applyProtection="1">
      <alignment horizontal="left" wrapText="1" indent="1"/>
    </xf>
    <xf numFmtId="49" fontId="5" fillId="24" borderId="47" xfId="0" applyNumberFormat="1" applyFont="1" applyFill="1" applyBorder="1" applyAlignment="1" applyProtection="1">
      <alignment horizontal="left" wrapText="1"/>
    </xf>
    <xf numFmtId="49" fontId="2" fillId="0" borderId="47" xfId="0" applyNumberFormat="1" applyFont="1" applyFill="1" applyBorder="1" applyAlignment="1" applyProtection="1">
      <alignment horizontal="left" wrapText="1" indent="4"/>
    </xf>
    <xf numFmtId="49" fontId="5" fillId="0" borderId="47" xfId="0" applyNumberFormat="1" applyFont="1" applyFill="1" applyBorder="1" applyAlignment="1" applyProtection="1">
      <alignment horizontal="left" wrapText="1"/>
      <protection locked="0"/>
    </xf>
    <xf numFmtId="49" fontId="5" fillId="24" borderId="51" xfId="0" applyNumberFormat="1" applyFont="1" applyFill="1" applyBorder="1" applyAlignment="1" applyProtection="1">
      <alignment horizontal="left" wrapText="1"/>
    </xf>
    <xf numFmtId="49" fontId="2" fillId="0" borderId="51" xfId="0" applyNumberFormat="1" applyFont="1" applyFill="1" applyBorder="1" applyAlignment="1" applyProtection="1">
      <alignment horizontal="left" wrapText="1" indent="4"/>
    </xf>
    <xf numFmtId="49" fontId="5" fillId="0" borderId="51" xfId="0" applyNumberFormat="1" applyFont="1" applyFill="1" applyBorder="1" applyAlignment="1" applyProtection="1">
      <alignment horizontal="left" wrapText="1"/>
      <protection locked="0"/>
    </xf>
    <xf numFmtId="49" fontId="2" fillId="0" borderId="52" xfId="0" applyNumberFormat="1" applyFont="1" applyFill="1" applyBorder="1" applyAlignment="1" applyProtection="1">
      <alignment horizontal="left" wrapText="1" indent="4"/>
    </xf>
    <xf numFmtId="49" fontId="5" fillId="0" borderId="52" xfId="0" applyNumberFormat="1" applyFont="1" applyFill="1" applyBorder="1" applyAlignment="1" applyProtection="1">
      <alignment horizontal="left" wrapText="1"/>
      <protection locked="0"/>
    </xf>
    <xf numFmtId="49" fontId="2" fillId="0" borderId="28" xfId="0" applyNumberFormat="1" applyFont="1" applyFill="1" applyBorder="1" applyAlignment="1" applyProtection="1">
      <alignment horizontal="left" wrapText="1" indent="4"/>
    </xf>
    <xf numFmtId="49" fontId="2" fillId="0" borderId="53" xfId="0" applyNumberFormat="1" applyFont="1" applyFill="1" applyBorder="1" applyAlignment="1" applyProtection="1">
      <alignment horizontal="left" wrapText="1" indent="4"/>
    </xf>
    <xf numFmtId="49" fontId="5" fillId="24" borderId="0" xfId="0" applyNumberFormat="1" applyFont="1" applyFill="1" applyBorder="1" applyAlignment="1" applyProtection="1">
      <alignment horizontal="left" wrapText="1"/>
    </xf>
    <xf numFmtId="49" fontId="2" fillId="24" borderId="47" xfId="0" applyNumberFormat="1" applyFont="1" applyFill="1" applyBorder="1" applyAlignment="1" applyProtection="1">
      <alignment horizontal="left" wrapText="1" indent="4"/>
    </xf>
    <xf numFmtId="49" fontId="2" fillId="0" borderId="0" xfId="0" applyNumberFormat="1" applyFont="1" applyFill="1" applyBorder="1" applyAlignment="1" applyProtection="1">
      <alignment horizontal="left" wrapText="1" indent="4"/>
      <protection locked="0"/>
    </xf>
    <xf numFmtId="49" fontId="5" fillId="24" borderId="53" xfId="0" applyNumberFormat="1" applyFont="1" applyFill="1" applyBorder="1" applyAlignment="1" applyProtection="1">
      <alignment horizontal="left" wrapText="1"/>
    </xf>
    <xf numFmtId="49" fontId="5" fillId="0" borderId="53" xfId="0" applyNumberFormat="1" applyFont="1" applyFill="1" applyBorder="1" applyAlignment="1" applyProtection="1">
      <alignment horizontal="left" wrapText="1"/>
      <protection locked="0"/>
    </xf>
    <xf numFmtId="49" fontId="5" fillId="0" borderId="0" xfId="0" applyNumberFormat="1" applyFont="1" applyFill="1" applyBorder="1" applyAlignment="1" applyProtection="1">
      <alignment horizontal="left" wrapText="1"/>
      <protection locked="0"/>
    </xf>
    <xf numFmtId="49" fontId="6" fillId="24" borderId="53" xfId="0" applyNumberFormat="1" applyFont="1" applyFill="1" applyBorder="1" applyAlignment="1" applyProtection="1">
      <alignment horizontal="left" wrapText="1"/>
    </xf>
    <xf numFmtId="49" fontId="5" fillId="24" borderId="54" xfId="0" applyNumberFormat="1" applyFont="1" applyFill="1" applyBorder="1" applyAlignment="1" applyProtection="1">
      <alignment horizontal="left" wrapText="1"/>
    </xf>
    <xf numFmtId="49" fontId="6" fillId="24" borderId="47" xfId="0" applyNumberFormat="1" applyFont="1" applyFill="1" applyBorder="1" applyAlignment="1" applyProtection="1">
      <alignment horizontal="left" wrapText="1"/>
    </xf>
    <xf numFmtId="49" fontId="2" fillId="24" borderId="53" xfId="0" applyNumberFormat="1" applyFont="1" applyFill="1" applyBorder="1" applyAlignment="1" applyProtection="1">
      <alignment horizontal="left" wrapText="1" indent="4"/>
    </xf>
    <xf numFmtId="49" fontId="5" fillId="24" borderId="55" xfId="0" applyNumberFormat="1" applyFont="1" applyFill="1" applyBorder="1" applyAlignment="1" applyProtection="1">
      <alignment horizontal="left" wrapText="1"/>
    </xf>
    <xf numFmtId="49" fontId="2" fillId="24" borderId="55" xfId="0" applyNumberFormat="1" applyFont="1" applyFill="1" applyBorder="1" applyAlignment="1" applyProtection="1">
      <alignment horizontal="left" wrapText="1" indent="4"/>
    </xf>
    <xf numFmtId="49" fontId="4" fillId="24" borderId="47" xfId="0" applyNumberFormat="1" applyFont="1" applyFill="1" applyBorder="1" applyAlignment="1" applyProtection="1">
      <alignment horizontal="left" wrapText="1"/>
    </xf>
    <xf numFmtId="49" fontId="2" fillId="24" borderId="56" xfId="0" applyNumberFormat="1" applyFont="1" applyFill="1" applyBorder="1" applyAlignment="1" applyProtection="1">
      <alignment horizontal="left" wrapText="1" indent="4"/>
    </xf>
    <xf numFmtId="49" fontId="6" fillId="24" borderId="47" xfId="0" applyNumberFormat="1" applyFont="1" applyFill="1" applyBorder="1" applyAlignment="1" applyProtection="1">
      <alignment horizontal="center" wrapText="1"/>
    </xf>
    <xf numFmtId="164" fontId="2" fillId="32" borderId="34" xfId="0" applyNumberFormat="1" applyFont="1" applyFill="1" applyBorder="1" applyAlignment="1" applyProtection="1">
      <alignment horizontal="right" wrapText="1"/>
      <protection locked="0"/>
    </xf>
    <xf numFmtId="164" fontId="2" fillId="32" borderId="33" xfId="0" applyNumberFormat="1" applyFont="1" applyFill="1" applyBorder="1" applyAlignment="1" applyProtection="1">
      <alignment horizontal="right" wrapText="1"/>
      <protection locked="0"/>
    </xf>
    <xf numFmtId="49" fontId="2" fillId="0" borderId="0" xfId="0" applyNumberFormat="1" applyFont="1" applyAlignment="1" applyProtection="1">
      <alignment horizontal="left" wrapText="1"/>
    </xf>
    <xf numFmtId="49" fontId="2" fillId="33" borderId="53" xfId="0" applyNumberFormat="1" applyFont="1" applyFill="1" applyBorder="1" applyAlignment="1" applyProtection="1">
      <alignment horizontal="left" wrapText="1" indent="4"/>
    </xf>
    <xf numFmtId="49" fontId="2" fillId="33" borderId="19" xfId="0" applyNumberFormat="1" applyFont="1" applyFill="1" applyBorder="1" applyAlignment="1" applyProtection="1">
      <alignment horizontal="center"/>
    </xf>
    <xf numFmtId="49" fontId="2" fillId="33" borderId="20" xfId="0" applyNumberFormat="1" applyFont="1" applyFill="1" applyBorder="1" applyAlignment="1" applyProtection="1">
      <alignment horizontal="center"/>
      <protection locked="0"/>
    </xf>
    <xf numFmtId="164" fontId="2" fillId="33" borderId="29" xfId="0" applyNumberFormat="1" applyFont="1" applyFill="1" applyBorder="1" applyAlignment="1" applyProtection="1">
      <alignment horizontal="right" wrapText="1"/>
      <protection locked="0"/>
    </xf>
    <xf numFmtId="164" fontId="2" fillId="34" borderId="34" xfId="0" applyNumberFormat="1" applyFont="1" applyFill="1" applyBorder="1" applyAlignment="1" applyProtection="1">
      <alignment horizontal="right" wrapText="1"/>
    </xf>
    <xf numFmtId="0" fontId="2" fillId="33" borderId="0" xfId="0" applyFont="1" applyFill="1" applyProtection="1"/>
    <xf numFmtId="164" fontId="2" fillId="35" borderId="29" xfId="0" applyNumberFormat="1" applyFont="1" applyFill="1" applyBorder="1" applyAlignment="1" applyProtection="1">
      <alignment horizontal="right" wrapText="1"/>
    </xf>
    <xf numFmtId="49" fontId="2" fillId="33" borderId="47" xfId="0" applyNumberFormat="1" applyFont="1" applyFill="1" applyBorder="1" applyAlignment="1" applyProtection="1">
      <alignment horizontal="left" wrapText="1" indent="4"/>
    </xf>
    <xf numFmtId="49" fontId="2" fillId="33" borderId="21" xfId="0" applyNumberFormat="1" applyFont="1" applyFill="1" applyBorder="1" applyAlignment="1" applyProtection="1">
      <alignment horizontal="center"/>
    </xf>
    <xf numFmtId="164" fontId="2" fillId="33" borderId="27" xfId="0" applyNumberFormat="1" applyFont="1" applyFill="1" applyBorder="1" applyAlignment="1" applyProtection="1">
      <alignment horizontal="right"/>
      <protection locked="0"/>
    </xf>
    <xf numFmtId="164" fontId="2" fillId="35" borderId="27" xfId="0" applyNumberFormat="1" applyFont="1" applyFill="1" applyBorder="1" applyAlignment="1" applyProtection="1">
      <alignment horizontal="right"/>
    </xf>
    <xf numFmtId="164" fontId="2" fillId="34" borderId="34" xfId="0" applyNumberFormat="1" applyFont="1" applyFill="1" applyBorder="1" applyAlignment="1" applyProtection="1">
      <alignment horizontal="right"/>
    </xf>
    <xf numFmtId="49" fontId="2" fillId="33" borderId="29" xfId="0" applyNumberFormat="1" applyFont="1" applyFill="1" applyBorder="1" applyAlignment="1" applyProtection="1">
      <alignment horizontal="center"/>
      <protection locked="0"/>
    </xf>
    <xf numFmtId="164" fontId="2" fillId="35" borderId="20" xfId="0" applyNumberFormat="1" applyFont="1" applyFill="1" applyBorder="1" applyAlignment="1" applyProtection="1">
      <alignment horizontal="right"/>
    </xf>
    <xf numFmtId="49" fontId="2" fillId="33" borderId="52" xfId="0" applyNumberFormat="1" applyFont="1" applyFill="1" applyBorder="1" applyAlignment="1" applyProtection="1">
      <alignment horizontal="left" wrapText="1" indent="4"/>
    </xf>
    <xf numFmtId="49" fontId="2" fillId="33" borderId="22" xfId="0" applyNumberFormat="1" applyFont="1" applyFill="1" applyBorder="1" applyAlignment="1" applyProtection="1">
      <alignment horizontal="center"/>
    </xf>
    <xf numFmtId="49" fontId="2" fillId="33" borderId="10" xfId="0" applyNumberFormat="1" applyFont="1" applyFill="1" applyBorder="1" applyAlignment="1" applyProtection="1">
      <alignment horizontal="center"/>
      <protection locked="0"/>
    </xf>
    <xf numFmtId="164" fontId="2" fillId="33" borderId="29" xfId="0" applyNumberFormat="1" applyFont="1" applyFill="1" applyBorder="1" applyAlignment="1" applyProtection="1">
      <alignment horizontal="right"/>
      <protection locked="0"/>
    </xf>
    <xf numFmtId="164" fontId="2" fillId="35" borderId="29" xfId="0" applyNumberFormat="1" applyFont="1" applyFill="1" applyBorder="1" applyAlignment="1" applyProtection="1">
      <alignment horizontal="right"/>
    </xf>
    <xf numFmtId="164" fontId="2" fillId="34" borderId="35" xfId="0" applyNumberFormat="1" applyFont="1" applyFill="1" applyBorder="1" applyAlignment="1" applyProtection="1">
      <alignment horizontal="right" wrapText="1"/>
    </xf>
    <xf numFmtId="49" fontId="2" fillId="33" borderId="51" xfId="0" applyNumberFormat="1" applyFont="1" applyFill="1" applyBorder="1" applyAlignment="1" applyProtection="1">
      <alignment horizontal="left" wrapText="1" indent="4"/>
    </xf>
    <xf numFmtId="49" fontId="2" fillId="33" borderId="48" xfId="0" applyNumberFormat="1" applyFont="1" applyFill="1" applyBorder="1" applyAlignment="1" applyProtection="1">
      <alignment horizontal="center"/>
    </xf>
    <xf numFmtId="49" fontId="2" fillId="33" borderId="23" xfId="0" applyNumberFormat="1" applyFont="1" applyFill="1" applyBorder="1" applyAlignment="1" applyProtection="1">
      <alignment horizontal="center"/>
      <protection locked="0"/>
    </xf>
    <xf numFmtId="164" fontId="2" fillId="33" borderId="42" xfId="0" applyNumberFormat="1" applyFont="1" applyFill="1" applyBorder="1" applyAlignment="1" applyProtection="1">
      <alignment horizontal="right"/>
      <protection locked="0"/>
    </xf>
    <xf numFmtId="164" fontId="2" fillId="35" borderId="31" xfId="0" applyNumberFormat="1" applyFont="1" applyFill="1" applyBorder="1" applyAlignment="1" applyProtection="1">
      <alignment horizontal="right"/>
    </xf>
    <xf numFmtId="164" fontId="2" fillId="34" borderId="40" xfId="0" applyNumberFormat="1" applyFont="1" applyFill="1" applyBorder="1" applyAlignment="1" applyProtection="1">
      <alignment horizontal="right" wrapText="1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23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center" vertical="center" wrapText="1"/>
    </xf>
    <xf numFmtId="0" fontId="2" fillId="0" borderId="57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42" xfId="0" applyNumberFormat="1" applyFont="1" applyBorder="1" applyAlignment="1" applyProtection="1">
      <alignment horizontal="center" vertical="center" wrapText="1"/>
    </xf>
    <xf numFmtId="49" fontId="2" fillId="0" borderId="27" xfId="0" applyNumberFormat="1" applyFont="1" applyBorder="1" applyAlignment="1" applyProtection="1">
      <alignment horizontal="center" vertical="center" wrapText="1"/>
    </xf>
    <xf numFmtId="0" fontId="7" fillId="33" borderId="0" xfId="0" applyFont="1" applyFill="1" applyAlignment="1" applyProtection="1">
      <alignment horizontal="center"/>
    </xf>
    <xf numFmtId="49" fontId="7" fillId="33" borderId="0" xfId="0" applyNumberFormat="1" applyFont="1" applyFill="1" applyAlignment="1" applyProtection="1">
      <alignment horizontal="left" indent="1"/>
    </xf>
    <xf numFmtId="49" fontId="30" fillId="33" borderId="0" xfId="0" applyNumberFormat="1" applyFont="1" applyFill="1" applyBorder="1" applyAlignment="1" applyProtection="1">
      <alignment horizontal="left" indent="1"/>
    </xf>
    <xf numFmtId="49" fontId="30" fillId="33" borderId="60" xfId="0" applyNumberFormat="1" applyFont="1" applyFill="1" applyBorder="1" applyAlignment="1" applyProtection="1">
      <alignment horizontal="left" indent="1"/>
    </xf>
    <xf numFmtId="14" fontId="30" fillId="33" borderId="0" xfId="0" applyNumberFormat="1" applyFont="1" applyFill="1" applyBorder="1" applyAlignment="1" applyProtection="1">
      <alignment horizontal="left" indent="1"/>
    </xf>
    <xf numFmtId="14" fontId="30" fillId="33" borderId="60" xfId="0" applyNumberFormat="1" applyFont="1" applyFill="1" applyBorder="1" applyAlignment="1" applyProtection="1">
      <alignment horizontal="left" indent="1"/>
    </xf>
    <xf numFmtId="49" fontId="30" fillId="33" borderId="64" xfId="0" applyNumberFormat="1" applyFont="1" applyFill="1" applyBorder="1" applyAlignment="1" applyProtection="1">
      <alignment horizontal="left" wrapText="1" indent="1"/>
    </xf>
    <xf numFmtId="49" fontId="30" fillId="33" borderId="68" xfId="0" applyNumberFormat="1" applyFont="1" applyFill="1" applyBorder="1" applyAlignment="1" applyProtection="1">
      <alignment horizontal="left" wrapText="1" indent="1"/>
    </xf>
    <xf numFmtId="0" fontId="29" fillId="33" borderId="62" xfId="0" applyFont="1" applyFill="1" applyBorder="1" applyAlignment="1" applyProtection="1">
      <alignment horizontal="right" indent="1"/>
    </xf>
    <xf numFmtId="0" fontId="29" fillId="33" borderId="0" xfId="0" applyFont="1" applyFill="1" applyBorder="1" applyAlignment="1" applyProtection="1">
      <alignment horizontal="right" indent="1"/>
    </xf>
    <xf numFmtId="0" fontId="29" fillId="33" borderId="63" xfId="0" applyFont="1" applyFill="1" applyBorder="1" applyAlignment="1" applyProtection="1">
      <alignment horizontal="right" indent="1"/>
    </xf>
    <xf numFmtId="0" fontId="29" fillId="33" borderId="64" xfId="0" applyFont="1" applyFill="1" applyBorder="1" applyAlignment="1" applyProtection="1">
      <alignment horizontal="right" indent="1"/>
    </xf>
    <xf numFmtId="49" fontId="30" fillId="33" borderId="58" xfId="0" applyNumberFormat="1" applyFont="1" applyFill="1" applyBorder="1" applyAlignment="1" applyProtection="1">
      <alignment horizontal="left" indent="1"/>
    </xf>
    <xf numFmtId="49" fontId="30" fillId="33" borderId="59" xfId="0" applyNumberFormat="1" applyFont="1" applyFill="1" applyBorder="1" applyAlignment="1" applyProtection="1">
      <alignment horizontal="left" indent="1"/>
    </xf>
    <xf numFmtId="0" fontId="0" fillId="0" borderId="61" xfId="0" applyFont="1" applyBorder="1" applyAlignment="1" applyProtection="1">
      <alignment horizontal="center"/>
    </xf>
    <xf numFmtId="49" fontId="0" fillId="0" borderId="26" xfId="0" applyNumberFormat="1" applyFill="1" applyBorder="1" applyAlignment="1" applyProtection="1">
      <alignment horizontal="right"/>
    </xf>
    <xf numFmtId="0" fontId="28" fillId="0" borderId="61" xfId="0" applyFont="1" applyBorder="1" applyAlignment="1" applyProtection="1">
      <alignment horizontal="left" vertical="center" indent="2"/>
    </xf>
    <xf numFmtId="0" fontId="28" fillId="0" borderId="65" xfId="0" applyFont="1" applyBorder="1" applyAlignment="1" applyProtection="1">
      <alignment horizontal="left" vertical="center" indent="2"/>
    </xf>
    <xf numFmtId="0" fontId="0" fillId="0" borderId="66" xfId="0" applyFont="1" applyBorder="1" applyAlignment="1" applyProtection="1">
      <alignment horizontal="center"/>
    </xf>
    <xf numFmtId="0" fontId="29" fillId="33" borderId="67" xfId="0" applyFont="1" applyFill="1" applyBorder="1" applyAlignment="1" applyProtection="1">
      <alignment horizontal="right" indent="1"/>
    </xf>
    <xf numFmtId="0" fontId="29" fillId="33" borderId="58" xfId="0" applyFont="1" applyFill="1" applyBorder="1" applyAlignment="1" applyProtection="1">
      <alignment horizontal="right" indent="1"/>
    </xf>
    <xf numFmtId="0" fontId="28" fillId="0" borderId="61" xfId="0" applyFont="1" applyBorder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49" fontId="2" fillId="0" borderId="26" xfId="0" applyNumberFormat="1" applyFont="1" applyFill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center" wrapText="1"/>
    </xf>
    <xf numFmtId="49" fontId="1" fillId="0" borderId="26" xfId="0" applyNumberFormat="1" applyFont="1" applyBorder="1" applyAlignment="1" applyProtection="1">
      <alignment horizontal="center"/>
    </xf>
    <xf numFmtId="49" fontId="2" fillId="0" borderId="37" xfId="0" applyNumberFormat="1" applyFont="1" applyFill="1" applyBorder="1" applyAlignment="1" applyProtection="1">
      <alignment horizontal="left" wrapText="1"/>
      <protection locked="0"/>
    </xf>
    <xf numFmtId="49" fontId="0" fillId="0" borderId="26" xfId="0" applyNumberFormat="1" applyFont="1" applyFill="1" applyBorder="1" applyAlignment="1" applyProtection="1">
      <alignment horizontal="right"/>
    </xf>
    <xf numFmtId="0" fontId="2" fillId="0" borderId="26" xfId="0" applyNumberFormat="1" applyFont="1" applyFill="1" applyBorder="1" applyAlignment="1" applyProtection="1">
      <alignment horizontal="center"/>
      <protection locked="0"/>
    </xf>
    <xf numFmtId="0" fontId="2" fillId="0" borderId="38" xfId="0" applyNumberFormat="1" applyFont="1" applyFill="1" applyBorder="1" applyAlignment="1" applyProtection="1">
      <alignment horizontal="center" wrapText="1"/>
    </xf>
    <xf numFmtId="0" fontId="2" fillId="0" borderId="38" xfId="0" applyFont="1" applyBorder="1" applyAlignment="1" applyProtection="1">
      <alignment horizontal="center" vertical="top"/>
    </xf>
    <xf numFmtId="49" fontId="2" fillId="0" borderId="26" xfId="0" applyNumberFormat="1" applyFont="1" applyBorder="1" applyAlignment="1" applyProtection="1">
      <alignment horizontal="center" wrapText="1"/>
    </xf>
    <xf numFmtId="49" fontId="2" fillId="0" borderId="38" xfId="0" applyNumberFormat="1" applyFont="1" applyBorder="1" applyAlignment="1" applyProtection="1">
      <alignment horizontal="center" wrapText="1"/>
    </xf>
    <xf numFmtId="49" fontId="2" fillId="0" borderId="38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left" wrapText="1" indent="15"/>
      <protection locked="0"/>
    </xf>
    <xf numFmtId="49" fontId="6" fillId="0" borderId="0" xfId="0" applyNumberFormat="1" applyFont="1" applyFill="1" applyBorder="1" applyAlignment="1" applyProtection="1">
      <alignment horizontal="left" wrapText="1" indent="15"/>
      <protection locked="0"/>
    </xf>
    <xf numFmtId="49" fontId="2" fillId="0" borderId="0" xfId="0" applyNumberFormat="1" applyFont="1" applyFill="1" applyBorder="1" applyAlignment="1" applyProtection="1">
      <alignment horizontal="center" wrapText="1"/>
    </xf>
    <xf numFmtId="49" fontId="2" fillId="0" borderId="26" xfId="0" applyNumberFormat="1" applyFont="1" applyFill="1" applyBorder="1" applyAlignment="1" applyProtection="1">
      <alignment horizontal="center" wrapText="1"/>
      <protection locked="0"/>
    </xf>
  </cellXfs>
  <cellStyles count="68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60% - Акцент1 2" xfId="13" xr:uid="{00000000-0005-0000-0000-00000C000000}"/>
    <cellStyle name="60% - Акцент2 2" xfId="14" xr:uid="{00000000-0005-0000-0000-00000D000000}"/>
    <cellStyle name="60% - Акцент3 2" xfId="15" xr:uid="{00000000-0005-0000-0000-00000E000000}"/>
    <cellStyle name="60% - Акцент4 2" xfId="16" xr:uid="{00000000-0005-0000-0000-00000F000000}"/>
    <cellStyle name="60% - Акцент5 2" xfId="17" xr:uid="{00000000-0005-0000-0000-000010000000}"/>
    <cellStyle name="60% - Акцент6 2" xfId="18" xr:uid="{00000000-0005-0000-0000-000011000000}"/>
    <cellStyle name="Акцент1" xfId="19" builtinId="29" customBuiltin="1"/>
    <cellStyle name="Акцент1 2" xfId="20" xr:uid="{00000000-0005-0000-0000-000013000000}"/>
    <cellStyle name="Акцент2" xfId="21" builtinId="33" customBuiltin="1"/>
    <cellStyle name="Акцент2 2" xfId="22" xr:uid="{00000000-0005-0000-0000-000015000000}"/>
    <cellStyle name="Акцент3" xfId="23" builtinId="37" customBuiltin="1"/>
    <cellStyle name="Акцент3 2" xfId="24" xr:uid="{00000000-0005-0000-0000-000017000000}"/>
    <cellStyle name="Акцент4" xfId="25" builtinId="41" customBuiltin="1"/>
    <cellStyle name="Акцент4 2" xfId="26" xr:uid="{00000000-0005-0000-0000-000019000000}"/>
    <cellStyle name="Акцент5" xfId="27" builtinId="45" customBuiltin="1"/>
    <cellStyle name="Акцент5 2" xfId="28" xr:uid="{00000000-0005-0000-0000-00001B000000}"/>
    <cellStyle name="Акцент6" xfId="29" builtinId="49" customBuiltin="1"/>
    <cellStyle name="Акцент6 2" xfId="30" xr:uid="{00000000-0005-0000-0000-00001D000000}"/>
    <cellStyle name="Ввод " xfId="31" builtinId="20" customBuiltin="1"/>
    <cellStyle name="Ввод  2" xfId="32" xr:uid="{00000000-0005-0000-0000-00001F000000}"/>
    <cellStyle name="Вывод" xfId="33" builtinId="21" customBuiltin="1"/>
    <cellStyle name="Вывод 2" xfId="34" xr:uid="{00000000-0005-0000-0000-000021000000}"/>
    <cellStyle name="Вычисление" xfId="35" builtinId="22" customBuiltin="1"/>
    <cellStyle name="Вычисление 2" xfId="36" xr:uid="{00000000-0005-0000-0000-000023000000}"/>
    <cellStyle name="Заголовок 1" xfId="37" builtinId="16" customBuiltin="1"/>
    <cellStyle name="Заголовок 1 2" xfId="38" xr:uid="{00000000-0005-0000-0000-000025000000}"/>
    <cellStyle name="Заголовок 2" xfId="39" builtinId="17" customBuiltin="1"/>
    <cellStyle name="Заголовок 2 2" xfId="40" xr:uid="{00000000-0005-0000-0000-000027000000}"/>
    <cellStyle name="Заголовок 3" xfId="41" builtinId="18" customBuiltin="1"/>
    <cellStyle name="Заголовок 3 2" xfId="42" xr:uid="{00000000-0005-0000-0000-000029000000}"/>
    <cellStyle name="Заголовок 4" xfId="43" builtinId="19" customBuiltin="1"/>
    <cellStyle name="Заголовок 4 2" xfId="44" xr:uid="{00000000-0005-0000-0000-00002B000000}"/>
    <cellStyle name="Итог" xfId="45" builtinId="25" customBuiltin="1"/>
    <cellStyle name="Итог 2" xfId="46" xr:uid="{00000000-0005-0000-0000-00002D000000}"/>
    <cellStyle name="Контрольная ячейка" xfId="47" builtinId="23" customBuiltin="1"/>
    <cellStyle name="Контрольная ячейка 2" xfId="48" xr:uid="{00000000-0005-0000-0000-00002F000000}"/>
    <cellStyle name="Название" xfId="49" builtinId="15" customBuiltin="1"/>
    <cellStyle name="Название 2" xfId="50" xr:uid="{00000000-0005-0000-0000-000031000000}"/>
    <cellStyle name="Нейтральный" xfId="51" builtinId="28" customBuiltin="1"/>
    <cellStyle name="Нейтральный 2" xfId="52" xr:uid="{00000000-0005-0000-0000-000033000000}"/>
    <cellStyle name="Обычный" xfId="0" builtinId="0"/>
    <cellStyle name="Обычный 2" xfId="53" xr:uid="{00000000-0005-0000-0000-000035000000}"/>
    <cellStyle name="Обычный 3" xfId="54" xr:uid="{00000000-0005-0000-0000-000036000000}"/>
    <cellStyle name="Обычный 4" xfId="55" xr:uid="{00000000-0005-0000-0000-000037000000}"/>
    <cellStyle name="Плохой" xfId="56" builtinId="27" customBuiltin="1"/>
    <cellStyle name="Плохой 2" xfId="57" xr:uid="{00000000-0005-0000-0000-000039000000}"/>
    <cellStyle name="Пояснение" xfId="58" builtinId="53" customBuiltin="1"/>
    <cellStyle name="Пояснение 2" xfId="59" xr:uid="{00000000-0005-0000-0000-00003B000000}"/>
    <cellStyle name="Примечание" xfId="60" builtinId="10" customBuiltin="1"/>
    <cellStyle name="Примечание 2" xfId="61" xr:uid="{00000000-0005-0000-0000-00003D000000}"/>
    <cellStyle name="Связанная ячейка" xfId="62" builtinId="24" customBuiltin="1"/>
    <cellStyle name="Связанная ячейка 2" xfId="63" xr:uid="{00000000-0005-0000-0000-00003F000000}"/>
    <cellStyle name="Текст предупреждения" xfId="64" builtinId="11" customBuiltin="1"/>
    <cellStyle name="Текст предупреждения 2" xfId="65" xr:uid="{00000000-0005-0000-0000-000041000000}"/>
    <cellStyle name="Хороший" xfId="66" builtinId="26" customBuiltin="1"/>
    <cellStyle name="Хороший 2" xfId="67" xr:uid="{00000000-0005-0000-0000-00004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838200</xdr:colOff>
      <xdr:row>191</xdr:row>
      <xdr:rowOff>47625</xdr:rowOff>
    </xdr:from>
    <xdr:to>
      <xdr:col>3</xdr:col>
      <xdr:colOff>1362075</xdr:colOff>
      <xdr:row>191</xdr:row>
      <xdr:rowOff>571500</xdr:rowOff>
    </xdr:to>
    <xdr:pic>
      <xdr:nvPicPr>
        <xdr:cNvPr id="145541" name="Рисунок 1">
          <a:extLst>
            <a:ext uri="{FF2B5EF4-FFF2-40B4-BE49-F238E27FC236}">
              <a16:creationId xmlns:a16="http://schemas.microsoft.com/office/drawing/2014/main" id="{00000000-0008-0000-0000-00008538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34937700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K204"/>
  <sheetViews>
    <sheetView tabSelected="1" workbookViewId="0"/>
  </sheetViews>
  <sheetFormatPr defaultRowHeight="15" x14ac:dyDescent="0.2"/>
  <cols>
    <col min="1" max="1" width="55.7109375" style="2" customWidth="1"/>
    <col min="2" max="3" width="6.7109375" style="2" customWidth="1"/>
    <col min="4" max="4" width="23.7109375" style="2" customWidth="1"/>
    <col min="5" max="6" width="23.7109375" style="3" customWidth="1"/>
    <col min="7" max="8" width="11.7109375" style="4" hidden="1" customWidth="1"/>
    <col min="9" max="9" width="9.140625" style="4" hidden="1" customWidth="1"/>
    <col min="10" max="10" width="35.7109375" style="4" hidden="1" customWidth="1"/>
    <col min="11" max="11" width="9.140625" style="4" hidden="1" customWidth="1"/>
    <col min="12" max="16384" width="9.140625" style="4"/>
  </cols>
  <sheetData>
    <row r="1" spans="1:10" ht="9.9499999999999993" customHeight="1" x14ac:dyDescent="0.2">
      <c r="G1" s="46"/>
      <c r="H1" s="46" t="s">
        <v>122</v>
      </c>
    </row>
    <row r="2" spans="1:10" ht="9.9499999999999993" customHeight="1" x14ac:dyDescent="0.2">
      <c r="G2" s="46" t="s">
        <v>4</v>
      </c>
      <c r="H2" s="46" t="s">
        <v>123</v>
      </c>
    </row>
    <row r="3" spans="1:10" ht="15.75" customHeight="1" x14ac:dyDescent="0.2">
      <c r="A3" s="247" t="s">
        <v>117</v>
      </c>
      <c r="B3" s="247"/>
      <c r="C3" s="247"/>
      <c r="D3" s="247"/>
      <c r="E3" s="247"/>
      <c r="F3" s="247"/>
      <c r="G3" s="46" t="s">
        <v>242</v>
      </c>
      <c r="H3" s="46" t="s">
        <v>124</v>
      </c>
    </row>
    <row r="4" spans="1:10" ht="15" customHeight="1" thickBot="1" x14ac:dyDescent="0.25">
      <c r="B4" s="53"/>
      <c r="C4" s="53"/>
      <c r="D4" s="53"/>
      <c r="E4" s="54"/>
      <c r="F4" s="5" t="s">
        <v>0</v>
      </c>
      <c r="G4" s="46" t="s">
        <v>240</v>
      </c>
      <c r="H4" s="46" t="s">
        <v>125</v>
      </c>
    </row>
    <row r="5" spans="1:10" ht="12.75" customHeight="1" x14ac:dyDescent="0.2">
      <c r="A5" s="7"/>
      <c r="B5" s="7"/>
      <c r="C5" s="7"/>
      <c r="D5" s="7"/>
      <c r="E5" s="9" t="s">
        <v>95</v>
      </c>
      <c r="F5" s="10" t="s">
        <v>1</v>
      </c>
      <c r="G5" s="46"/>
      <c r="H5" s="46" t="s">
        <v>133</v>
      </c>
    </row>
    <row r="6" spans="1:10" ht="12.75" customHeight="1" x14ac:dyDescent="0.2">
      <c r="A6" s="11" t="s">
        <v>91</v>
      </c>
      <c r="B6" s="250" t="s">
        <v>236</v>
      </c>
      <c r="C6" s="250"/>
      <c r="D6" s="250"/>
      <c r="E6" s="9" t="s">
        <v>93</v>
      </c>
      <c r="F6" s="91">
        <v>44927</v>
      </c>
      <c r="G6" s="46" t="s">
        <v>241</v>
      </c>
      <c r="H6" s="46" t="s">
        <v>126</v>
      </c>
    </row>
    <row r="7" spans="1:10" ht="12.75" customHeight="1" x14ac:dyDescent="0.2">
      <c r="A7" s="12" t="s">
        <v>148</v>
      </c>
      <c r="B7" s="13"/>
      <c r="C7" s="13"/>
      <c r="D7" s="13"/>
      <c r="E7" s="9"/>
      <c r="F7" s="93"/>
      <c r="G7" s="46"/>
      <c r="H7" s="46" t="s">
        <v>127</v>
      </c>
    </row>
    <row r="8" spans="1:10" ht="12.75" customHeight="1" x14ac:dyDescent="0.2">
      <c r="A8" s="14" t="s">
        <v>101</v>
      </c>
      <c r="B8" s="13"/>
      <c r="C8" s="13"/>
      <c r="D8" s="13"/>
      <c r="E8" s="9" t="s">
        <v>118</v>
      </c>
      <c r="F8" s="93"/>
      <c r="G8" s="46" t="s">
        <v>239</v>
      </c>
      <c r="H8" s="46" t="s">
        <v>128</v>
      </c>
    </row>
    <row r="9" spans="1:10" ht="12.75" customHeight="1" x14ac:dyDescent="0.2">
      <c r="A9" s="14" t="s">
        <v>102</v>
      </c>
      <c r="B9" s="13"/>
      <c r="C9" s="13"/>
      <c r="D9" s="13"/>
      <c r="E9" s="9" t="s">
        <v>119</v>
      </c>
      <c r="F9" s="90" t="s">
        <v>238</v>
      </c>
      <c r="G9" s="46"/>
      <c r="H9" s="46" t="s">
        <v>129</v>
      </c>
    </row>
    <row r="10" spans="1:10" ht="22.5" x14ac:dyDescent="0.2">
      <c r="A10" s="14" t="s">
        <v>103</v>
      </c>
      <c r="B10" s="248" t="s">
        <v>234</v>
      </c>
      <c r="C10" s="248"/>
      <c r="D10" s="248"/>
      <c r="E10" s="9" t="s">
        <v>100</v>
      </c>
      <c r="F10" s="90"/>
      <c r="G10" s="46" t="s">
        <v>237</v>
      </c>
      <c r="H10" s="46" t="s">
        <v>134</v>
      </c>
      <c r="J10" s="186" t="s">
        <v>234</v>
      </c>
    </row>
    <row r="11" spans="1:10" x14ac:dyDescent="0.2">
      <c r="A11" s="15" t="s">
        <v>92</v>
      </c>
      <c r="B11" s="251"/>
      <c r="C11" s="251"/>
      <c r="D11" s="251"/>
      <c r="E11" s="48" t="s">
        <v>120</v>
      </c>
      <c r="F11" s="90"/>
      <c r="G11" s="46"/>
      <c r="H11" s="46" t="s">
        <v>135</v>
      </c>
    </row>
    <row r="12" spans="1:10" ht="12.75" customHeight="1" x14ac:dyDescent="0.2">
      <c r="A12" s="12" t="s">
        <v>96</v>
      </c>
      <c r="B12" s="16"/>
      <c r="C12" s="17"/>
      <c r="D12" s="18"/>
      <c r="E12" s="9"/>
      <c r="F12" s="52"/>
      <c r="G12" s="46"/>
      <c r="H12" s="46" t="s">
        <v>136</v>
      </c>
    </row>
    <row r="13" spans="1:10" ht="12.75" customHeight="1" thickBot="1" x14ac:dyDescent="0.25">
      <c r="A13" s="12" t="s">
        <v>106</v>
      </c>
      <c r="B13" s="249"/>
      <c r="C13" s="249"/>
      <c r="D13" s="18"/>
      <c r="E13" s="9" t="s">
        <v>94</v>
      </c>
      <c r="F13" s="19">
        <v>383</v>
      </c>
      <c r="G13" s="46"/>
      <c r="H13" s="114" t="s">
        <v>183</v>
      </c>
    </row>
    <row r="14" spans="1:10" ht="18.75" customHeight="1" x14ac:dyDescent="0.2">
      <c r="A14" s="18"/>
      <c r="B14" s="18"/>
      <c r="C14" s="18"/>
      <c r="D14" s="18"/>
      <c r="E14" s="18"/>
      <c r="F14" s="18"/>
      <c r="G14" s="46"/>
      <c r="H14" s="114" t="s">
        <v>184</v>
      </c>
    </row>
    <row r="15" spans="1:10" s="8" customFormat="1" ht="17.100000000000001" customHeight="1" x14ac:dyDescent="0.2">
      <c r="A15" s="216" t="s">
        <v>2</v>
      </c>
      <c r="B15" s="219" t="s">
        <v>97</v>
      </c>
      <c r="C15" s="219" t="s">
        <v>98</v>
      </c>
      <c r="D15" s="219" t="s">
        <v>99</v>
      </c>
      <c r="E15" s="222" t="s">
        <v>105</v>
      </c>
      <c r="F15" s="213" t="s">
        <v>3</v>
      </c>
      <c r="G15" s="46"/>
      <c r="H15" s="46"/>
    </row>
    <row r="16" spans="1:10" s="8" customFormat="1" ht="17.100000000000001" customHeight="1" x14ac:dyDescent="0.2">
      <c r="A16" s="217"/>
      <c r="B16" s="220"/>
      <c r="C16" s="220"/>
      <c r="D16" s="220"/>
      <c r="E16" s="223"/>
      <c r="F16" s="214"/>
      <c r="G16" s="96"/>
      <c r="H16" s="46" t="s">
        <v>130</v>
      </c>
    </row>
    <row r="17" spans="1:8" s="8" customFormat="1" ht="17.100000000000001" customHeight="1" x14ac:dyDescent="0.2">
      <c r="A17" s="218"/>
      <c r="B17" s="221"/>
      <c r="C17" s="221"/>
      <c r="D17" s="221"/>
      <c r="E17" s="224"/>
      <c r="F17" s="215"/>
      <c r="G17" s="96"/>
      <c r="H17" s="46" t="s">
        <v>131</v>
      </c>
    </row>
    <row r="18" spans="1:8" s="8" customFormat="1" ht="12" thickBot="1" x14ac:dyDescent="0.25">
      <c r="A18" s="20">
        <v>1</v>
      </c>
      <c r="B18" s="21">
        <v>2</v>
      </c>
      <c r="C18" s="21">
        <v>3</v>
      </c>
      <c r="D18" s="22">
        <v>4</v>
      </c>
      <c r="E18" s="1" t="s">
        <v>4</v>
      </c>
      <c r="F18" s="49" t="s">
        <v>5</v>
      </c>
      <c r="G18" s="96"/>
      <c r="H18" s="46" t="s">
        <v>132</v>
      </c>
    </row>
    <row r="19" spans="1:8" s="8" customFormat="1" ht="24" x14ac:dyDescent="0.2">
      <c r="A19" s="158" t="s">
        <v>187</v>
      </c>
      <c r="B19" s="23" t="s">
        <v>6</v>
      </c>
      <c r="C19" s="24" t="s">
        <v>7</v>
      </c>
      <c r="D19" s="55">
        <f>D20+D23+D26+D29+D32+D41+D44+D47+D50</f>
        <v>-207293469.03</v>
      </c>
      <c r="E19" s="55">
        <f>E20+E23+E26+E29+E32+E41+E44+E47+E50</f>
        <v>0</v>
      </c>
      <c r="F19" s="56">
        <f>F20+F23+F26+F29+F32+F41+F44+F47+F50</f>
        <v>-207293469.03</v>
      </c>
    </row>
    <row r="20" spans="1:8" s="8" customFormat="1" ht="24" x14ac:dyDescent="0.2">
      <c r="A20" s="159" t="s">
        <v>249</v>
      </c>
      <c r="B20" s="25" t="s">
        <v>8</v>
      </c>
      <c r="C20" s="26" t="s">
        <v>9</v>
      </c>
      <c r="D20" s="125">
        <f>SUM(D21:D22)</f>
        <v>0</v>
      </c>
      <c r="E20" s="125">
        <f>SUM(E21:E22)</f>
        <v>0</v>
      </c>
      <c r="F20" s="126">
        <f>SUM(F21:F22)</f>
        <v>0</v>
      </c>
    </row>
    <row r="21" spans="1:8" s="8" customFormat="1" ht="12" customHeight="1" x14ac:dyDescent="0.2">
      <c r="A21" s="194"/>
      <c r="B21" s="188"/>
      <c r="C21" s="189"/>
      <c r="D21" s="204"/>
      <c r="E21" s="205"/>
      <c r="F21" s="191">
        <f>D21+E21</f>
        <v>0</v>
      </c>
      <c r="G21" s="192"/>
      <c r="H21" s="192"/>
    </row>
    <row r="22" spans="1:8" s="8" customFormat="1" ht="12" hidden="1" customHeight="1" x14ac:dyDescent="0.2">
      <c r="A22" s="161"/>
      <c r="B22" s="123"/>
      <c r="C22" s="124"/>
      <c r="D22" s="57"/>
      <c r="E22" s="58"/>
      <c r="F22" s="59"/>
    </row>
    <row r="23" spans="1:8" s="8" customFormat="1" ht="24" x14ac:dyDescent="0.2">
      <c r="A23" s="159" t="s">
        <v>244</v>
      </c>
      <c r="B23" s="25" t="s">
        <v>10</v>
      </c>
      <c r="C23" s="26" t="s">
        <v>11</v>
      </c>
      <c r="D23" s="125">
        <f>SUM(D24:D25)</f>
        <v>0</v>
      </c>
      <c r="E23" s="125">
        <f>SUM(E24:E25)</f>
        <v>0</v>
      </c>
      <c r="F23" s="126">
        <f>SUM(F24:F25)</f>
        <v>0</v>
      </c>
    </row>
    <row r="24" spans="1:8" s="8" customFormat="1" ht="11.25" x14ac:dyDescent="0.2">
      <c r="A24" s="194"/>
      <c r="B24" s="188"/>
      <c r="C24" s="189"/>
      <c r="D24" s="204"/>
      <c r="E24" s="205"/>
      <c r="F24" s="191">
        <f>D24+E24</f>
        <v>0</v>
      </c>
      <c r="G24" s="192"/>
      <c r="H24" s="192"/>
    </row>
    <row r="25" spans="1:8" s="8" customFormat="1" ht="12" hidden="1" x14ac:dyDescent="0.2">
      <c r="A25" s="161"/>
      <c r="B25" s="123"/>
      <c r="C25" s="124"/>
      <c r="D25" s="57"/>
      <c r="E25" s="58"/>
      <c r="F25" s="59"/>
    </row>
    <row r="26" spans="1:8" s="8" customFormat="1" ht="36" x14ac:dyDescent="0.2">
      <c r="A26" s="159" t="s">
        <v>245</v>
      </c>
      <c r="B26" s="25" t="s">
        <v>12</v>
      </c>
      <c r="C26" s="26" t="s">
        <v>13</v>
      </c>
      <c r="D26" s="125">
        <f>SUM(D27:D28)</f>
        <v>0</v>
      </c>
      <c r="E26" s="125">
        <f>SUM(E27:E28)</f>
        <v>0</v>
      </c>
      <c r="F26" s="126">
        <f>SUM(F27:F28)</f>
        <v>0</v>
      </c>
    </row>
    <row r="27" spans="1:8" s="8" customFormat="1" ht="11.25" x14ac:dyDescent="0.2">
      <c r="A27" s="194"/>
      <c r="B27" s="188"/>
      <c r="C27" s="189"/>
      <c r="D27" s="204"/>
      <c r="E27" s="205"/>
      <c r="F27" s="191">
        <f>D27+E27</f>
        <v>0</v>
      </c>
      <c r="G27" s="192"/>
      <c r="H27" s="192"/>
    </row>
    <row r="28" spans="1:8" s="8" customFormat="1" ht="12" hidden="1" x14ac:dyDescent="0.2">
      <c r="A28" s="161"/>
      <c r="B28" s="123"/>
      <c r="C28" s="124"/>
      <c r="D28" s="57"/>
      <c r="E28" s="58"/>
      <c r="F28" s="59"/>
    </row>
    <row r="29" spans="1:8" s="8" customFormat="1" ht="24" x14ac:dyDescent="0.2">
      <c r="A29" s="159" t="s">
        <v>246</v>
      </c>
      <c r="B29" s="25" t="s">
        <v>14</v>
      </c>
      <c r="C29" s="26" t="s">
        <v>15</v>
      </c>
      <c r="D29" s="125">
        <f>SUM(D30:D31)</f>
        <v>0</v>
      </c>
      <c r="E29" s="125">
        <f>SUM(E30:E31)</f>
        <v>0</v>
      </c>
      <c r="F29" s="126">
        <f>SUM(F30:F31)</f>
        <v>0</v>
      </c>
    </row>
    <row r="30" spans="1:8" s="8" customFormat="1" ht="11.25" x14ac:dyDescent="0.2">
      <c r="A30" s="194"/>
      <c r="B30" s="188"/>
      <c r="C30" s="189"/>
      <c r="D30" s="204"/>
      <c r="E30" s="205"/>
      <c r="F30" s="191">
        <f>D30+E30</f>
        <v>0</v>
      </c>
      <c r="G30" s="192"/>
      <c r="H30" s="192"/>
    </row>
    <row r="31" spans="1:8" s="8" customFormat="1" ht="12" hidden="1" x14ac:dyDescent="0.2">
      <c r="A31" s="161"/>
      <c r="B31" s="123"/>
      <c r="C31" s="124"/>
      <c r="D31" s="57"/>
      <c r="E31" s="58"/>
      <c r="F31" s="59"/>
    </row>
    <row r="32" spans="1:8" s="8" customFormat="1" ht="24" x14ac:dyDescent="0.2">
      <c r="A32" s="159" t="s">
        <v>247</v>
      </c>
      <c r="B32" s="25" t="s">
        <v>16</v>
      </c>
      <c r="C32" s="26" t="s">
        <v>17</v>
      </c>
      <c r="D32" s="60">
        <f>SUM(D33:D34)</f>
        <v>0</v>
      </c>
      <c r="E32" s="60">
        <f>SUM(E33:E34)</f>
        <v>0</v>
      </c>
      <c r="F32" s="61">
        <f>SUM(F33:F34)</f>
        <v>0</v>
      </c>
    </row>
    <row r="33" spans="1:8" s="8" customFormat="1" ht="11.25" x14ac:dyDescent="0.2">
      <c r="A33" s="194"/>
      <c r="B33" s="208"/>
      <c r="C33" s="209"/>
      <c r="D33" s="210"/>
      <c r="E33" s="211"/>
      <c r="F33" s="212">
        <f>D33+E33</f>
        <v>0</v>
      </c>
      <c r="G33" s="192"/>
      <c r="H33" s="192"/>
    </row>
    <row r="34" spans="1:8" s="8" customFormat="1" ht="0.75" customHeight="1" thickBot="1" x14ac:dyDescent="0.25">
      <c r="A34" s="122"/>
      <c r="B34" s="133"/>
      <c r="C34" s="134"/>
      <c r="D34" s="63"/>
      <c r="E34" s="135"/>
      <c r="F34" s="64"/>
    </row>
    <row r="35" spans="1:8" s="8" customFormat="1" ht="12.75" x14ac:dyDescent="0.2">
      <c r="A35" s="32"/>
      <c r="B35" s="33"/>
      <c r="C35" s="34"/>
      <c r="D35" s="35"/>
      <c r="E35" s="35"/>
      <c r="F35" s="35"/>
      <c r="H35" s="115" t="s">
        <v>185</v>
      </c>
    </row>
    <row r="36" spans="1:8" s="8" customFormat="1" ht="14.1" customHeight="1" x14ac:dyDescent="0.2">
      <c r="A36" s="36"/>
      <c r="B36" s="37"/>
      <c r="C36" s="37"/>
      <c r="D36" s="38"/>
      <c r="E36" s="252" t="s">
        <v>21</v>
      </c>
      <c r="F36" s="252"/>
      <c r="H36" s="115" t="s">
        <v>186</v>
      </c>
    </row>
    <row r="37" spans="1:8" s="8" customFormat="1" ht="17.100000000000001" customHeight="1" x14ac:dyDescent="0.2">
      <c r="A37" s="216" t="s">
        <v>2</v>
      </c>
      <c r="B37" s="219" t="s">
        <v>97</v>
      </c>
      <c r="C37" s="219" t="s">
        <v>98</v>
      </c>
      <c r="D37" s="219" t="s">
        <v>99</v>
      </c>
      <c r="E37" s="222" t="s">
        <v>105</v>
      </c>
      <c r="F37" s="213" t="s">
        <v>3</v>
      </c>
    </row>
    <row r="38" spans="1:8" s="8" customFormat="1" ht="17.100000000000001" customHeight="1" x14ac:dyDescent="0.2">
      <c r="A38" s="217"/>
      <c r="B38" s="220"/>
      <c r="C38" s="220"/>
      <c r="D38" s="220"/>
      <c r="E38" s="223"/>
      <c r="F38" s="214"/>
    </row>
    <row r="39" spans="1:8" s="8" customFormat="1" ht="17.100000000000001" customHeight="1" x14ac:dyDescent="0.2">
      <c r="A39" s="218"/>
      <c r="B39" s="221"/>
      <c r="C39" s="221"/>
      <c r="D39" s="221"/>
      <c r="E39" s="224"/>
      <c r="F39" s="215"/>
    </row>
    <row r="40" spans="1:8" s="8" customFormat="1" ht="12" thickBot="1" x14ac:dyDescent="0.25">
      <c r="A40" s="20">
        <v>1</v>
      </c>
      <c r="B40" s="21">
        <v>2</v>
      </c>
      <c r="C40" s="21">
        <v>3</v>
      </c>
      <c r="D40" s="22">
        <v>4</v>
      </c>
      <c r="E40" s="1" t="s">
        <v>4</v>
      </c>
      <c r="F40" s="1" t="s">
        <v>5</v>
      </c>
    </row>
    <row r="41" spans="1:8" s="8" customFormat="1" ht="36" x14ac:dyDescent="0.2">
      <c r="A41" s="162" t="s">
        <v>261</v>
      </c>
      <c r="B41" s="120" t="s">
        <v>188</v>
      </c>
      <c r="C41" s="121" t="s">
        <v>18</v>
      </c>
      <c r="D41" s="68">
        <f>SUM(D42:D43)</f>
        <v>0</v>
      </c>
      <c r="E41" s="68">
        <f>SUM(E42:E43)</f>
        <v>0</v>
      </c>
      <c r="F41" s="69">
        <f>SUM(F42:F43)</f>
        <v>0</v>
      </c>
    </row>
    <row r="42" spans="1:8" s="8" customFormat="1" ht="11.25" x14ac:dyDescent="0.2">
      <c r="A42" s="207"/>
      <c r="B42" s="188"/>
      <c r="C42" s="199"/>
      <c r="D42" s="204"/>
      <c r="E42" s="205"/>
      <c r="F42" s="206">
        <f>D42+E42</f>
        <v>0</v>
      </c>
      <c r="G42" s="192"/>
      <c r="H42" s="192"/>
    </row>
    <row r="43" spans="1:8" s="8" customFormat="1" ht="12" hidden="1" x14ac:dyDescent="0.2">
      <c r="A43" s="164"/>
      <c r="B43" s="127"/>
      <c r="C43" s="128"/>
      <c r="D43" s="57"/>
      <c r="E43" s="57"/>
      <c r="F43" s="75"/>
    </row>
    <row r="44" spans="1:8" s="8" customFormat="1" ht="24" x14ac:dyDescent="0.2">
      <c r="A44" s="162" t="s">
        <v>248</v>
      </c>
      <c r="B44" s="28" t="s">
        <v>189</v>
      </c>
      <c r="C44" s="43" t="s">
        <v>19</v>
      </c>
      <c r="D44" s="60">
        <f>SUM(D45:D46)</f>
        <v>-207767873.78</v>
      </c>
      <c r="E44" s="60">
        <f>SUM(E45:E46)</f>
        <v>0</v>
      </c>
      <c r="F44" s="61">
        <f>SUM(F45:F46)</f>
        <v>-207767873.78</v>
      </c>
    </row>
    <row r="45" spans="1:8" s="8" customFormat="1" ht="11.25" x14ac:dyDescent="0.2">
      <c r="A45" s="163" t="s">
        <v>290</v>
      </c>
      <c r="B45" s="139" t="s">
        <v>189</v>
      </c>
      <c r="C45" s="136" t="s">
        <v>291</v>
      </c>
      <c r="D45" s="57">
        <v>-207767873.78</v>
      </c>
      <c r="E45" s="150"/>
      <c r="F45" s="75">
        <f>D45+E45</f>
        <v>-207767873.78</v>
      </c>
    </row>
    <row r="46" spans="1:8" s="8" customFormat="1" ht="12" hidden="1" x14ac:dyDescent="0.2">
      <c r="A46" s="164"/>
      <c r="B46" s="123"/>
      <c r="C46" s="136"/>
      <c r="D46" s="57"/>
      <c r="E46" s="57"/>
      <c r="F46" s="75"/>
    </row>
    <row r="47" spans="1:8" s="8" customFormat="1" ht="24" x14ac:dyDescent="0.2">
      <c r="A47" s="162" t="s">
        <v>250</v>
      </c>
      <c r="B47" s="25" t="s">
        <v>7</v>
      </c>
      <c r="C47" s="41" t="s">
        <v>20</v>
      </c>
      <c r="D47" s="125">
        <f>SUM(D48:D49)</f>
        <v>0</v>
      </c>
      <c r="E47" s="125">
        <f>SUM(E48:E49)</f>
        <v>0</v>
      </c>
      <c r="F47" s="126">
        <f>SUM(F48:F49)</f>
        <v>0</v>
      </c>
    </row>
    <row r="48" spans="1:8" s="8" customFormat="1" ht="11.25" x14ac:dyDescent="0.2">
      <c r="A48" s="201"/>
      <c r="B48" s="202"/>
      <c r="C48" s="203"/>
      <c r="D48" s="204"/>
      <c r="E48" s="205"/>
      <c r="F48" s="206">
        <f>D48+E48</f>
        <v>0</v>
      </c>
      <c r="G48" s="192"/>
      <c r="H48" s="192"/>
    </row>
    <row r="49" spans="1:6" s="8" customFormat="1" ht="12" hidden="1" x14ac:dyDescent="0.2">
      <c r="A49" s="166"/>
      <c r="B49" s="129"/>
      <c r="C49" s="130"/>
      <c r="D49" s="57"/>
      <c r="E49" s="57"/>
      <c r="F49" s="75"/>
    </row>
    <row r="50" spans="1:6" s="8" customFormat="1" ht="36" x14ac:dyDescent="0.2">
      <c r="A50" s="162" t="s">
        <v>251</v>
      </c>
      <c r="B50" s="28" t="s">
        <v>9</v>
      </c>
      <c r="C50" s="43" t="s">
        <v>25</v>
      </c>
      <c r="D50" s="125">
        <f>SUM(D51:D53)</f>
        <v>474404.75</v>
      </c>
      <c r="E50" s="125">
        <f>SUM(E51:E53)</f>
        <v>0</v>
      </c>
      <c r="F50" s="126">
        <f>SUM(F51:F53)</f>
        <v>474404.75</v>
      </c>
    </row>
    <row r="51" spans="1:6" s="8" customFormat="1" ht="22.5" x14ac:dyDescent="0.2">
      <c r="A51" s="165" t="s">
        <v>287</v>
      </c>
      <c r="B51" s="139" t="s">
        <v>9</v>
      </c>
      <c r="C51" s="137" t="s">
        <v>286</v>
      </c>
      <c r="D51" s="57">
        <v>196074</v>
      </c>
      <c r="E51" s="150"/>
      <c r="F51" s="75">
        <f>D51+E51</f>
        <v>196074</v>
      </c>
    </row>
    <row r="52" spans="1:6" s="8" customFormat="1" ht="11.25" x14ac:dyDescent="0.2">
      <c r="A52" s="165" t="s">
        <v>288</v>
      </c>
      <c r="B52" s="139" t="s">
        <v>9</v>
      </c>
      <c r="C52" s="137" t="s">
        <v>289</v>
      </c>
      <c r="D52" s="57">
        <v>278330.75</v>
      </c>
      <c r="E52" s="150"/>
      <c r="F52" s="75">
        <f>D52+E52</f>
        <v>278330.75</v>
      </c>
    </row>
    <row r="53" spans="1:6" s="8" customFormat="1" ht="11.25" hidden="1" x14ac:dyDescent="0.2">
      <c r="A53" s="167"/>
      <c r="B53" s="139"/>
      <c r="C53" s="131"/>
      <c r="D53" s="57"/>
      <c r="E53" s="132"/>
      <c r="F53" s="75"/>
    </row>
    <row r="54" spans="1:6" s="8" customFormat="1" ht="24" x14ac:dyDescent="0.2">
      <c r="A54" s="158" t="s">
        <v>190</v>
      </c>
      <c r="B54" s="25" t="s">
        <v>17</v>
      </c>
      <c r="C54" s="41" t="s">
        <v>22</v>
      </c>
      <c r="D54" s="138">
        <f>D55+D59+D66+D69+D72+D75+D85+D89+D92</f>
        <v>152039799.31999999</v>
      </c>
      <c r="E54" s="138">
        <f>E55+E59+E66+E69+E72+E75+E85+E89+E92</f>
        <v>0</v>
      </c>
      <c r="F54" s="94">
        <f>F55+F59+F66+F69+F72+F75+F85+F89+F92</f>
        <v>152039799.31999999</v>
      </c>
    </row>
    <row r="55" spans="1:6" s="8" customFormat="1" ht="24" x14ac:dyDescent="0.2">
      <c r="A55" s="159" t="s">
        <v>252</v>
      </c>
      <c r="B55" s="25" t="s">
        <v>18</v>
      </c>
      <c r="C55" s="26" t="s">
        <v>23</v>
      </c>
      <c r="D55" s="60">
        <f>SUM(D56:D58)</f>
        <v>94248893.780000001</v>
      </c>
      <c r="E55" s="60">
        <f>SUM(E56:E58)</f>
        <v>0</v>
      </c>
      <c r="F55" s="61">
        <f>SUM(F56:F58)</f>
        <v>94248893.780000001</v>
      </c>
    </row>
    <row r="56" spans="1:6" s="8" customFormat="1" ht="11.25" x14ac:dyDescent="0.2">
      <c r="A56" s="168" t="s">
        <v>283</v>
      </c>
      <c r="B56" s="139" t="s">
        <v>18</v>
      </c>
      <c r="C56" s="136" t="s">
        <v>282</v>
      </c>
      <c r="D56" s="57">
        <v>72411580.310000002</v>
      </c>
      <c r="E56" s="150"/>
      <c r="F56" s="66">
        <f>D56+E56</f>
        <v>72411580.310000002</v>
      </c>
    </row>
    <row r="57" spans="1:6" s="8" customFormat="1" ht="11.25" x14ac:dyDescent="0.2">
      <c r="A57" s="168" t="s">
        <v>285</v>
      </c>
      <c r="B57" s="139" t="s">
        <v>18</v>
      </c>
      <c r="C57" s="136" t="s">
        <v>284</v>
      </c>
      <c r="D57" s="57">
        <v>21837313.469999999</v>
      </c>
      <c r="E57" s="150"/>
      <c r="F57" s="66">
        <f>D57+E57</f>
        <v>21837313.469999999</v>
      </c>
    </row>
    <row r="58" spans="1:6" s="8" customFormat="1" ht="12" hidden="1" customHeight="1" x14ac:dyDescent="0.2">
      <c r="A58" s="160"/>
      <c r="B58" s="139"/>
      <c r="C58" s="131"/>
      <c r="D58" s="57"/>
      <c r="E58" s="132"/>
      <c r="F58" s="66"/>
    </row>
    <row r="59" spans="1:6" s="8" customFormat="1" ht="24" x14ac:dyDescent="0.2">
      <c r="A59" s="159" t="s">
        <v>253</v>
      </c>
      <c r="B59" s="25" t="s">
        <v>19</v>
      </c>
      <c r="C59" s="26" t="s">
        <v>24</v>
      </c>
      <c r="D59" s="60">
        <f>SUM(D60:D65)</f>
        <v>20661174.48</v>
      </c>
      <c r="E59" s="60">
        <f>SUM(E60:E65)</f>
        <v>0</v>
      </c>
      <c r="F59" s="61">
        <f>SUM(F60:F65)</f>
        <v>20661174.48</v>
      </c>
    </row>
    <row r="60" spans="1:6" s="8" customFormat="1" ht="11.25" x14ac:dyDescent="0.2">
      <c r="A60" s="160" t="s">
        <v>273</v>
      </c>
      <c r="B60" s="157" t="s">
        <v>19</v>
      </c>
      <c r="C60" s="124" t="s">
        <v>272</v>
      </c>
      <c r="D60" s="62">
        <v>209133.91</v>
      </c>
      <c r="E60" s="151"/>
      <c r="F60" s="66">
        <f>D60+E60</f>
        <v>209133.91</v>
      </c>
    </row>
    <row r="61" spans="1:6" s="8" customFormat="1" ht="11.25" x14ac:dyDescent="0.2">
      <c r="A61" s="160" t="s">
        <v>274</v>
      </c>
      <c r="B61" s="157" t="s">
        <v>19</v>
      </c>
      <c r="C61" s="124" t="s">
        <v>275</v>
      </c>
      <c r="D61" s="62">
        <v>8896343.1300000008</v>
      </c>
      <c r="E61" s="151"/>
      <c r="F61" s="66">
        <f>D61+E61</f>
        <v>8896343.1300000008</v>
      </c>
    </row>
    <row r="62" spans="1:6" s="8" customFormat="1" ht="11.25" x14ac:dyDescent="0.2">
      <c r="A62" s="160" t="s">
        <v>276</v>
      </c>
      <c r="B62" s="157" t="s">
        <v>19</v>
      </c>
      <c r="C62" s="124" t="s">
        <v>277</v>
      </c>
      <c r="D62" s="62">
        <v>5140412.68</v>
      </c>
      <c r="E62" s="151"/>
      <c r="F62" s="66">
        <f>D62+E62</f>
        <v>5140412.68</v>
      </c>
    </row>
    <row r="63" spans="1:6" s="8" customFormat="1" ht="11.25" x14ac:dyDescent="0.2">
      <c r="A63" s="160" t="s">
        <v>278</v>
      </c>
      <c r="B63" s="157" t="s">
        <v>19</v>
      </c>
      <c r="C63" s="124" t="s">
        <v>279</v>
      </c>
      <c r="D63" s="62">
        <v>6352713.4299999997</v>
      </c>
      <c r="E63" s="151"/>
      <c r="F63" s="66">
        <f>D63+E63</f>
        <v>6352713.4299999997</v>
      </c>
    </row>
    <row r="64" spans="1:6" s="8" customFormat="1" ht="11.25" x14ac:dyDescent="0.2">
      <c r="A64" s="160" t="s">
        <v>281</v>
      </c>
      <c r="B64" s="157" t="s">
        <v>19</v>
      </c>
      <c r="C64" s="124" t="s">
        <v>280</v>
      </c>
      <c r="D64" s="62">
        <v>62571.33</v>
      </c>
      <c r="E64" s="151"/>
      <c r="F64" s="66">
        <f>D64+E64</f>
        <v>62571.33</v>
      </c>
    </row>
    <row r="65" spans="1:8" s="8" customFormat="1" ht="12" hidden="1" customHeight="1" x14ac:dyDescent="0.2">
      <c r="A65" s="160"/>
      <c r="B65" s="25"/>
      <c r="C65" s="26"/>
      <c r="D65" s="57"/>
      <c r="E65" s="57"/>
      <c r="F65" s="66"/>
    </row>
    <row r="66" spans="1:8" s="8" customFormat="1" ht="24" x14ac:dyDescent="0.2">
      <c r="A66" s="169" t="s">
        <v>254</v>
      </c>
      <c r="B66" s="28" t="s">
        <v>25</v>
      </c>
      <c r="C66" s="29" t="s">
        <v>26</v>
      </c>
      <c r="D66" s="60">
        <f>SUM(D67:D68)</f>
        <v>0</v>
      </c>
      <c r="E66" s="60">
        <f>SUM(E67:E68)</f>
        <v>0</v>
      </c>
      <c r="F66" s="61">
        <f>SUM(F67:F68)</f>
        <v>0</v>
      </c>
    </row>
    <row r="67" spans="1:8" s="8" customFormat="1" ht="12" customHeight="1" x14ac:dyDescent="0.2">
      <c r="A67" s="187"/>
      <c r="B67" s="188"/>
      <c r="C67" s="199"/>
      <c r="D67" s="196"/>
      <c r="E67" s="200"/>
      <c r="F67" s="198">
        <f>D67+E67</f>
        <v>0</v>
      </c>
      <c r="G67" s="192"/>
      <c r="H67" s="192"/>
    </row>
    <row r="68" spans="1:8" s="8" customFormat="1" ht="12" hidden="1" customHeight="1" x14ac:dyDescent="0.2">
      <c r="A68" s="160"/>
      <c r="B68" s="25"/>
      <c r="C68" s="41"/>
      <c r="D68" s="57"/>
      <c r="E68" s="57"/>
      <c r="F68" s="66"/>
    </row>
    <row r="69" spans="1:8" s="8" customFormat="1" ht="36" x14ac:dyDescent="0.2">
      <c r="A69" s="159" t="s">
        <v>259</v>
      </c>
      <c r="B69" s="27" t="s">
        <v>23</v>
      </c>
      <c r="C69" s="26" t="s">
        <v>27</v>
      </c>
      <c r="D69" s="67">
        <f>SUM(D70:D71)</f>
        <v>0</v>
      </c>
      <c r="E69" s="67">
        <f>SUM(E70:E71)</f>
        <v>0</v>
      </c>
      <c r="F69" s="70">
        <f>SUM(F70:F71)</f>
        <v>0</v>
      </c>
    </row>
    <row r="70" spans="1:8" s="8" customFormat="1" ht="11.25" x14ac:dyDescent="0.2">
      <c r="A70" s="187"/>
      <c r="B70" s="195"/>
      <c r="C70" s="189"/>
      <c r="D70" s="196"/>
      <c r="E70" s="197"/>
      <c r="F70" s="198">
        <f>D70+E70</f>
        <v>0</v>
      </c>
      <c r="G70" s="192"/>
      <c r="H70" s="192"/>
    </row>
    <row r="71" spans="1:8" s="8" customFormat="1" ht="11.25" hidden="1" x14ac:dyDescent="0.2">
      <c r="A71" s="160"/>
      <c r="B71" s="139"/>
      <c r="C71" s="140"/>
      <c r="D71" s="57"/>
      <c r="E71" s="57"/>
      <c r="F71" s="95"/>
    </row>
    <row r="72" spans="1:8" s="8" customFormat="1" ht="24" x14ac:dyDescent="0.2">
      <c r="A72" s="159" t="s">
        <v>257</v>
      </c>
      <c r="B72" s="27" t="s">
        <v>26</v>
      </c>
      <c r="C72" s="26" t="s">
        <v>28</v>
      </c>
      <c r="D72" s="67">
        <f>SUM(D73:D74)</f>
        <v>0</v>
      </c>
      <c r="E72" s="67">
        <f>SUM(E73:E74)</f>
        <v>0</v>
      </c>
      <c r="F72" s="70">
        <f>SUM(F73:F74)</f>
        <v>0</v>
      </c>
    </row>
    <row r="73" spans="1:8" s="8" customFormat="1" ht="11.25" x14ac:dyDescent="0.2">
      <c r="A73" s="194"/>
      <c r="B73" s="195"/>
      <c r="C73" s="189"/>
      <c r="D73" s="196"/>
      <c r="E73" s="197"/>
      <c r="F73" s="198">
        <f>D73+E73</f>
        <v>0</v>
      </c>
      <c r="G73" s="192"/>
      <c r="H73" s="192"/>
    </row>
    <row r="74" spans="1:8" s="8" customFormat="1" ht="11.25" hidden="1" x14ac:dyDescent="0.2">
      <c r="A74" s="170"/>
      <c r="B74" s="25"/>
      <c r="C74" s="41"/>
      <c r="D74" s="57"/>
      <c r="E74" s="57"/>
      <c r="F74" s="95"/>
    </row>
    <row r="75" spans="1:8" s="8" customFormat="1" ht="24" x14ac:dyDescent="0.2">
      <c r="A75" s="159" t="s">
        <v>258</v>
      </c>
      <c r="B75" s="25" t="s">
        <v>27</v>
      </c>
      <c r="C75" s="41" t="s">
        <v>29</v>
      </c>
      <c r="D75" s="60">
        <f>SUM(D76:D78)</f>
        <v>16844441.879999999</v>
      </c>
      <c r="E75" s="60">
        <f>SUM(E76:E78)</f>
        <v>0</v>
      </c>
      <c r="F75" s="61">
        <f>SUM(F76:F78)</f>
        <v>16844441.879999999</v>
      </c>
    </row>
    <row r="76" spans="1:8" s="8" customFormat="1" ht="22.5" x14ac:dyDescent="0.2">
      <c r="A76" s="168" t="s">
        <v>268</v>
      </c>
      <c r="B76" s="139" t="s">
        <v>27</v>
      </c>
      <c r="C76" s="137" t="s">
        <v>269</v>
      </c>
      <c r="D76" s="57">
        <v>16512284.27</v>
      </c>
      <c r="E76" s="150"/>
      <c r="F76" s="95">
        <f>D76+E76</f>
        <v>16512284.27</v>
      </c>
    </row>
    <row r="77" spans="1:8" s="8" customFormat="1" ht="22.5" x14ac:dyDescent="0.2">
      <c r="A77" s="168" t="s">
        <v>270</v>
      </c>
      <c r="B77" s="139" t="s">
        <v>27</v>
      </c>
      <c r="C77" s="137" t="s">
        <v>271</v>
      </c>
      <c r="D77" s="57">
        <v>332157.61</v>
      </c>
      <c r="E77" s="150"/>
      <c r="F77" s="95">
        <f>D77+E77</f>
        <v>332157.61</v>
      </c>
    </row>
    <row r="78" spans="1:8" s="8" customFormat="1" ht="0.75" customHeight="1" thickBot="1" x14ac:dyDescent="0.25">
      <c r="A78" s="141"/>
      <c r="B78" s="133"/>
      <c r="C78" s="134"/>
      <c r="D78" s="63"/>
      <c r="E78" s="63"/>
      <c r="F78" s="113"/>
    </row>
    <row r="79" spans="1:8" s="8" customFormat="1" ht="11.25" x14ac:dyDescent="0.2"/>
    <row r="80" spans="1:8" s="8" customFormat="1" ht="12.75" x14ac:dyDescent="0.2">
      <c r="E80" s="252" t="s">
        <v>30</v>
      </c>
      <c r="F80" s="252"/>
    </row>
    <row r="81" spans="1:8" s="8" customFormat="1" ht="11.25" x14ac:dyDescent="0.2">
      <c r="A81" s="216" t="s">
        <v>2</v>
      </c>
      <c r="B81" s="219" t="s">
        <v>97</v>
      </c>
      <c r="C81" s="219" t="s">
        <v>98</v>
      </c>
      <c r="D81" s="219" t="s">
        <v>99</v>
      </c>
      <c r="E81" s="222" t="s">
        <v>105</v>
      </c>
      <c r="F81" s="213" t="s">
        <v>3</v>
      </c>
    </row>
    <row r="82" spans="1:8" s="8" customFormat="1" ht="11.25" x14ac:dyDescent="0.2">
      <c r="A82" s="217"/>
      <c r="B82" s="220"/>
      <c r="C82" s="220"/>
      <c r="D82" s="220"/>
      <c r="E82" s="223"/>
      <c r="F82" s="214"/>
    </row>
    <row r="83" spans="1:8" s="8" customFormat="1" ht="11.25" x14ac:dyDescent="0.2">
      <c r="A83" s="218"/>
      <c r="B83" s="221"/>
      <c r="C83" s="221"/>
      <c r="D83" s="221"/>
      <c r="E83" s="224"/>
      <c r="F83" s="215"/>
    </row>
    <row r="84" spans="1:8" s="8" customFormat="1" ht="12" thickBot="1" x14ac:dyDescent="0.25">
      <c r="A84" s="20">
        <v>1</v>
      </c>
      <c r="B84" s="21">
        <v>2</v>
      </c>
      <c r="C84" s="21">
        <v>3</v>
      </c>
      <c r="D84" s="22">
        <v>4</v>
      </c>
      <c r="E84" s="1" t="s">
        <v>4</v>
      </c>
      <c r="F84" s="1" t="s">
        <v>5</v>
      </c>
    </row>
    <row r="85" spans="1:8" s="8" customFormat="1" ht="24" x14ac:dyDescent="0.2">
      <c r="A85" s="159" t="s">
        <v>260</v>
      </c>
      <c r="B85" s="23" t="s">
        <v>28</v>
      </c>
      <c r="C85" s="145" t="s">
        <v>31</v>
      </c>
      <c r="D85" s="68">
        <f>SUM(D86:D88)</f>
        <v>11932965.18</v>
      </c>
      <c r="E85" s="68">
        <f>SUM(E86:E88)</f>
        <v>0</v>
      </c>
      <c r="F85" s="69">
        <f>SUM(F86:F88)</f>
        <v>11932965.18</v>
      </c>
    </row>
    <row r="86" spans="1:8" s="8" customFormat="1" ht="11.25" x14ac:dyDescent="0.2">
      <c r="A86" s="168" t="s">
        <v>264</v>
      </c>
      <c r="B86" s="139" t="s">
        <v>28</v>
      </c>
      <c r="C86" s="124" t="s">
        <v>265</v>
      </c>
      <c r="D86" s="71">
        <v>4642527.54</v>
      </c>
      <c r="E86" s="152"/>
      <c r="F86" s="59">
        <f>D86+E86</f>
        <v>4642527.54</v>
      </c>
    </row>
    <row r="87" spans="1:8" s="8" customFormat="1" ht="11.25" x14ac:dyDescent="0.2">
      <c r="A87" s="168" t="s">
        <v>266</v>
      </c>
      <c r="B87" s="139" t="s">
        <v>28</v>
      </c>
      <c r="C87" s="124" t="s">
        <v>267</v>
      </c>
      <c r="D87" s="71">
        <v>7290437.6399999997</v>
      </c>
      <c r="E87" s="152"/>
      <c r="F87" s="59">
        <f>D87+E87</f>
        <v>7290437.6399999997</v>
      </c>
    </row>
    <row r="88" spans="1:8" s="8" customFormat="1" ht="12" hidden="1" customHeight="1" x14ac:dyDescent="0.2">
      <c r="A88" s="171"/>
      <c r="B88" s="123"/>
      <c r="C88" s="124"/>
      <c r="D88" s="72"/>
      <c r="E88" s="72"/>
      <c r="F88" s="59"/>
    </row>
    <row r="89" spans="1:8" s="8" customFormat="1" ht="36" x14ac:dyDescent="0.2">
      <c r="A89" s="172" t="s">
        <v>255</v>
      </c>
      <c r="B89" s="25" t="s">
        <v>29</v>
      </c>
      <c r="C89" s="26" t="s">
        <v>191</v>
      </c>
      <c r="D89" s="144">
        <f>SUM(D90:D91)</f>
        <v>0</v>
      </c>
      <c r="E89" s="144">
        <f>SUM(E90:E91)</f>
        <v>0</v>
      </c>
      <c r="F89" s="146">
        <f>SUM(F90:F91)</f>
        <v>0</v>
      </c>
    </row>
    <row r="90" spans="1:8" s="8" customFormat="1" ht="12" customHeight="1" x14ac:dyDescent="0.2">
      <c r="A90" s="187"/>
      <c r="B90" s="188"/>
      <c r="C90" s="189"/>
      <c r="D90" s="190"/>
      <c r="E90" s="193"/>
      <c r="F90" s="191">
        <f>D90+E90</f>
        <v>0</v>
      </c>
      <c r="G90" s="192"/>
      <c r="H90" s="192"/>
    </row>
    <row r="91" spans="1:8" s="8" customFormat="1" ht="12" hidden="1" customHeight="1" x14ac:dyDescent="0.2">
      <c r="A91" s="173"/>
      <c r="B91" s="123"/>
      <c r="C91" s="124"/>
      <c r="D91" s="72"/>
      <c r="E91" s="72"/>
      <c r="F91" s="59"/>
    </row>
    <row r="92" spans="1:8" s="8" customFormat="1" ht="24" x14ac:dyDescent="0.2">
      <c r="A92" s="172" t="s">
        <v>256</v>
      </c>
      <c r="B92" s="25" t="s">
        <v>31</v>
      </c>
      <c r="C92" s="26" t="s">
        <v>32</v>
      </c>
      <c r="D92" s="144">
        <f>SUM(D93:D94)</f>
        <v>8352324</v>
      </c>
      <c r="E92" s="144">
        <f>SUM(E93:E94)</f>
        <v>0</v>
      </c>
      <c r="F92" s="146">
        <f>SUM(F93:F94)</f>
        <v>8352324</v>
      </c>
    </row>
    <row r="93" spans="1:8" s="8" customFormat="1" ht="11.25" x14ac:dyDescent="0.2">
      <c r="A93" s="168" t="s">
        <v>262</v>
      </c>
      <c r="B93" s="139" t="s">
        <v>31</v>
      </c>
      <c r="C93" s="124" t="s">
        <v>263</v>
      </c>
      <c r="D93" s="72">
        <v>8352324</v>
      </c>
      <c r="E93" s="153"/>
      <c r="F93" s="59">
        <f>D93+E93</f>
        <v>8352324</v>
      </c>
    </row>
    <row r="94" spans="1:8" s="8" customFormat="1" ht="12" hidden="1" x14ac:dyDescent="0.2">
      <c r="A94" s="174"/>
      <c r="B94" s="123"/>
      <c r="C94" s="124"/>
      <c r="D94" s="72"/>
      <c r="E94" s="72"/>
      <c r="F94" s="59"/>
    </row>
    <row r="95" spans="1:8" s="8" customFormat="1" ht="22.5" x14ac:dyDescent="0.2">
      <c r="A95" s="175" t="s">
        <v>193</v>
      </c>
      <c r="B95" s="25" t="s">
        <v>149</v>
      </c>
      <c r="C95" s="26"/>
      <c r="D95" s="73">
        <f>D98+D128</f>
        <v>-359333268.35000002</v>
      </c>
      <c r="E95" s="73">
        <f>E98+E128</f>
        <v>0</v>
      </c>
      <c r="F95" s="74">
        <f>F98+F128</f>
        <v>-359333268.35000002</v>
      </c>
    </row>
    <row r="96" spans="1:8" s="8" customFormat="1" ht="24" x14ac:dyDescent="0.2">
      <c r="A96" s="176" t="s">
        <v>107</v>
      </c>
      <c r="B96" s="25" t="s">
        <v>150</v>
      </c>
      <c r="C96" s="26"/>
      <c r="D96" s="73">
        <f>D19-D54</f>
        <v>-359333268.35000002</v>
      </c>
      <c r="E96" s="73">
        <f>E19-E54</f>
        <v>0</v>
      </c>
      <c r="F96" s="74">
        <f>F19-F54</f>
        <v>-359333268.35000002</v>
      </c>
    </row>
    <row r="97" spans="1:8" s="8" customFormat="1" ht="12" x14ac:dyDescent="0.2">
      <c r="A97" s="172" t="s">
        <v>108</v>
      </c>
      <c r="B97" s="25" t="s">
        <v>151</v>
      </c>
      <c r="C97" s="41"/>
      <c r="D97" s="72"/>
      <c r="E97" s="154"/>
      <c r="F97" s="75">
        <f>D97+E97</f>
        <v>0</v>
      </c>
    </row>
    <row r="98" spans="1:8" s="8" customFormat="1" ht="33.75" x14ac:dyDescent="0.2">
      <c r="A98" s="177" t="s">
        <v>192</v>
      </c>
      <c r="B98" s="27" t="s">
        <v>33</v>
      </c>
      <c r="C98" s="26"/>
      <c r="D98" s="79">
        <f>D99+D102+D105+D108+D121+D124+D127</f>
        <v>-209173649.75999999</v>
      </c>
      <c r="E98" s="79">
        <f>E99+E102+E105+E108+E121+E124+E127</f>
        <v>0</v>
      </c>
      <c r="F98" s="80">
        <f>F99+F102+F105+F108+F121+F124+F127</f>
        <v>-209173649.75999999</v>
      </c>
    </row>
    <row r="99" spans="1:8" s="8" customFormat="1" ht="12" x14ac:dyDescent="0.2">
      <c r="A99" s="159" t="s">
        <v>109</v>
      </c>
      <c r="B99" s="25" t="s">
        <v>34</v>
      </c>
      <c r="C99" s="26"/>
      <c r="D99" s="60">
        <f>D100-D101</f>
        <v>-1133450.1499999999</v>
      </c>
      <c r="E99" s="65">
        <f>E100-E101</f>
        <v>0</v>
      </c>
      <c r="F99" s="61">
        <f>F100-F101</f>
        <v>-1133450.1499999999</v>
      </c>
    </row>
    <row r="100" spans="1:8" s="8" customFormat="1" ht="22.5" x14ac:dyDescent="0.2">
      <c r="A100" s="170" t="s">
        <v>203</v>
      </c>
      <c r="B100" s="27" t="s">
        <v>35</v>
      </c>
      <c r="C100" s="26" t="s">
        <v>33</v>
      </c>
      <c r="D100" s="71">
        <v>5011779.3899999997</v>
      </c>
      <c r="E100" s="76"/>
      <c r="F100" s="59">
        <f>D100+E100</f>
        <v>5011779.3899999997</v>
      </c>
    </row>
    <row r="101" spans="1:8" s="8" customFormat="1" ht="11.25" x14ac:dyDescent="0.2">
      <c r="A101" s="170" t="s">
        <v>152</v>
      </c>
      <c r="B101" s="25" t="s">
        <v>36</v>
      </c>
      <c r="C101" s="41" t="s">
        <v>172</v>
      </c>
      <c r="D101" s="72">
        <v>6145229.54</v>
      </c>
      <c r="E101" s="77"/>
      <c r="F101" s="75">
        <f>D101+E101</f>
        <v>6145229.54</v>
      </c>
    </row>
    <row r="102" spans="1:8" s="8" customFormat="1" ht="12" x14ac:dyDescent="0.2">
      <c r="A102" s="159" t="s">
        <v>110</v>
      </c>
      <c r="B102" s="27" t="s">
        <v>38</v>
      </c>
      <c r="C102" s="26"/>
      <c r="D102" s="67">
        <f>D103-D104</f>
        <v>0</v>
      </c>
      <c r="E102" s="143">
        <f>E103-E104</f>
        <v>0</v>
      </c>
      <c r="F102" s="70">
        <f>F103-F104</f>
        <v>0</v>
      </c>
    </row>
    <row r="103" spans="1:8" s="8" customFormat="1" ht="22.5" x14ac:dyDescent="0.2">
      <c r="A103" s="170" t="s">
        <v>202</v>
      </c>
      <c r="B103" s="27" t="s">
        <v>39</v>
      </c>
      <c r="C103" s="26" t="s">
        <v>34</v>
      </c>
      <c r="D103" s="71"/>
      <c r="E103" s="76"/>
      <c r="F103" s="59">
        <f>D103+E103</f>
        <v>0</v>
      </c>
    </row>
    <row r="104" spans="1:8" s="8" customFormat="1" ht="11.25" x14ac:dyDescent="0.2">
      <c r="A104" s="170" t="s">
        <v>153</v>
      </c>
      <c r="B104" s="25" t="s">
        <v>40</v>
      </c>
      <c r="C104" s="26" t="s">
        <v>156</v>
      </c>
      <c r="D104" s="72"/>
      <c r="E104" s="77"/>
      <c r="F104" s="75">
        <f>D104+E104</f>
        <v>0</v>
      </c>
    </row>
    <row r="105" spans="1:8" s="8" customFormat="1" ht="12" x14ac:dyDescent="0.2">
      <c r="A105" s="159" t="s">
        <v>42</v>
      </c>
      <c r="B105" s="25" t="s">
        <v>43</v>
      </c>
      <c r="C105" s="26"/>
      <c r="D105" s="60">
        <f>D106-D107</f>
        <v>-207767873.78</v>
      </c>
      <c r="E105" s="65">
        <f>E106-E107</f>
        <v>0</v>
      </c>
      <c r="F105" s="61">
        <f>F106-F107</f>
        <v>-207767873.78</v>
      </c>
    </row>
    <row r="106" spans="1:8" s="8" customFormat="1" ht="22.5" x14ac:dyDescent="0.2">
      <c r="A106" s="170" t="s">
        <v>201</v>
      </c>
      <c r="B106" s="27" t="s">
        <v>44</v>
      </c>
      <c r="C106" s="26" t="s">
        <v>38</v>
      </c>
      <c r="D106" s="71"/>
      <c r="E106" s="76"/>
      <c r="F106" s="59">
        <f>D106+E106</f>
        <v>0</v>
      </c>
    </row>
    <row r="107" spans="1:8" s="8" customFormat="1" ht="11.25" x14ac:dyDescent="0.2">
      <c r="A107" s="170" t="s">
        <v>154</v>
      </c>
      <c r="B107" s="25" t="s">
        <v>45</v>
      </c>
      <c r="C107" s="41" t="s">
        <v>157</v>
      </c>
      <c r="D107" s="71">
        <v>207767873.78</v>
      </c>
      <c r="E107" s="76"/>
      <c r="F107" s="59">
        <f>D107+E107</f>
        <v>207767873.78</v>
      </c>
    </row>
    <row r="108" spans="1:8" s="8" customFormat="1" ht="12" x14ac:dyDescent="0.2">
      <c r="A108" s="159" t="s">
        <v>111</v>
      </c>
      <c r="B108" s="27" t="s">
        <v>47</v>
      </c>
      <c r="C108" s="26"/>
      <c r="D108" s="60">
        <f>D109-D118</f>
        <v>-299425.83</v>
      </c>
      <c r="E108" s="65">
        <f>E109-E118</f>
        <v>0</v>
      </c>
      <c r="F108" s="61">
        <f>F109-F118</f>
        <v>-299425.83</v>
      </c>
    </row>
    <row r="109" spans="1:8" s="8" customFormat="1" ht="33.75" x14ac:dyDescent="0.2">
      <c r="A109" s="170" t="s">
        <v>200</v>
      </c>
      <c r="B109" s="27" t="s">
        <v>48</v>
      </c>
      <c r="C109" s="26" t="s">
        <v>49</v>
      </c>
      <c r="D109" s="71">
        <v>21398398.399999999</v>
      </c>
      <c r="E109" s="71"/>
      <c r="F109" s="184">
        <f>D109+E109</f>
        <v>21398398.399999999</v>
      </c>
    </row>
    <row r="110" spans="1:8" s="8" customFormat="1" ht="11.25" x14ac:dyDescent="0.2">
      <c r="A110" s="187"/>
      <c r="B110" s="188"/>
      <c r="C110" s="189"/>
      <c r="D110" s="190"/>
      <c r="E110" s="190"/>
      <c r="F110" s="191">
        <f>D110+E110</f>
        <v>0</v>
      </c>
      <c r="G110" s="192"/>
      <c r="H110" s="192"/>
    </row>
    <row r="111" spans="1:8" s="8" customFormat="1" ht="0.75" customHeight="1" thickBot="1" x14ac:dyDescent="0.25">
      <c r="A111" s="142"/>
      <c r="B111" s="133"/>
      <c r="C111" s="134"/>
      <c r="D111" s="78"/>
      <c r="E111" s="78"/>
      <c r="F111" s="64"/>
    </row>
    <row r="112" spans="1:8" s="8" customFormat="1" ht="12" customHeight="1" x14ac:dyDescent="0.2"/>
    <row r="113" spans="1:8" s="8" customFormat="1" ht="12" customHeight="1" x14ac:dyDescent="0.2">
      <c r="A113" s="42"/>
      <c r="B113" s="37"/>
      <c r="C113" s="37"/>
      <c r="D113" s="38"/>
      <c r="E113" s="252" t="s">
        <v>56</v>
      </c>
      <c r="F113" s="252"/>
    </row>
    <row r="114" spans="1:8" s="8" customFormat="1" ht="12" customHeight="1" x14ac:dyDescent="0.2">
      <c r="A114" s="216" t="s">
        <v>2</v>
      </c>
      <c r="B114" s="219" t="s">
        <v>97</v>
      </c>
      <c r="C114" s="219" t="s">
        <v>98</v>
      </c>
      <c r="D114" s="219" t="s">
        <v>99</v>
      </c>
      <c r="E114" s="222" t="s">
        <v>105</v>
      </c>
      <c r="F114" s="213" t="s">
        <v>3</v>
      </c>
    </row>
    <row r="115" spans="1:8" s="8" customFormat="1" ht="12" customHeight="1" x14ac:dyDescent="0.2">
      <c r="A115" s="217"/>
      <c r="B115" s="220"/>
      <c r="C115" s="220"/>
      <c r="D115" s="220"/>
      <c r="E115" s="223"/>
      <c r="F115" s="214"/>
    </row>
    <row r="116" spans="1:8" s="8" customFormat="1" ht="12" customHeight="1" x14ac:dyDescent="0.2">
      <c r="A116" s="218"/>
      <c r="B116" s="221"/>
      <c r="C116" s="221"/>
      <c r="D116" s="221"/>
      <c r="E116" s="224"/>
      <c r="F116" s="215"/>
    </row>
    <row r="117" spans="1:8" s="8" customFormat="1" ht="12" customHeight="1" thickBot="1" x14ac:dyDescent="0.25">
      <c r="A117" s="20">
        <v>1</v>
      </c>
      <c r="B117" s="21">
        <v>2</v>
      </c>
      <c r="C117" s="21">
        <v>3</v>
      </c>
      <c r="D117" s="22">
        <v>4</v>
      </c>
      <c r="E117" s="1" t="s">
        <v>4</v>
      </c>
      <c r="F117" s="1" t="s">
        <v>5</v>
      </c>
    </row>
    <row r="118" spans="1:8" s="8" customFormat="1" ht="22.5" x14ac:dyDescent="0.2">
      <c r="A118" s="178" t="s">
        <v>194</v>
      </c>
      <c r="B118" s="23" t="s">
        <v>50</v>
      </c>
      <c r="C118" s="24" t="s">
        <v>51</v>
      </c>
      <c r="D118" s="148">
        <v>21697824.23</v>
      </c>
      <c r="E118" s="148"/>
      <c r="F118" s="185">
        <f>D118+E118</f>
        <v>21697824.23</v>
      </c>
    </row>
    <row r="119" spans="1:8" s="8" customFormat="1" ht="12" customHeight="1" x14ac:dyDescent="0.2">
      <c r="A119" s="187"/>
      <c r="B119" s="188"/>
      <c r="C119" s="189"/>
      <c r="D119" s="190"/>
      <c r="E119" s="190"/>
      <c r="F119" s="191">
        <f>D119+E119</f>
        <v>0</v>
      </c>
      <c r="G119" s="192"/>
      <c r="H119" s="192"/>
    </row>
    <row r="120" spans="1:8" s="8" customFormat="1" ht="12" hidden="1" customHeight="1" x14ac:dyDescent="0.2">
      <c r="A120" s="173"/>
      <c r="B120" s="123"/>
      <c r="C120" s="124"/>
      <c r="D120" s="72"/>
      <c r="E120" s="72"/>
      <c r="F120" s="59"/>
    </row>
    <row r="121" spans="1:8" s="8" customFormat="1" ht="12" x14ac:dyDescent="0.2">
      <c r="A121" s="179" t="s">
        <v>231</v>
      </c>
      <c r="B121" s="25" t="s">
        <v>114</v>
      </c>
      <c r="C121" s="51"/>
      <c r="D121" s="60">
        <f>D122-D123</f>
        <v>27100</v>
      </c>
      <c r="E121" s="60">
        <f>E122-E123</f>
        <v>0</v>
      </c>
      <c r="F121" s="61">
        <f>F122-F123</f>
        <v>27100</v>
      </c>
    </row>
    <row r="122" spans="1:8" s="8" customFormat="1" ht="22.5" x14ac:dyDescent="0.2">
      <c r="A122" s="180" t="s">
        <v>226</v>
      </c>
      <c r="B122" s="27" t="s">
        <v>115</v>
      </c>
      <c r="C122" s="39" t="s">
        <v>232</v>
      </c>
      <c r="D122" s="71">
        <v>27100</v>
      </c>
      <c r="E122" s="71"/>
      <c r="F122" s="59">
        <f>D122+E122</f>
        <v>27100</v>
      </c>
    </row>
    <row r="123" spans="1:8" s="8" customFormat="1" ht="11.25" x14ac:dyDescent="0.2">
      <c r="A123" s="180" t="s">
        <v>227</v>
      </c>
      <c r="B123" s="25" t="s">
        <v>116</v>
      </c>
      <c r="C123" s="51" t="s">
        <v>233</v>
      </c>
      <c r="D123" s="72"/>
      <c r="E123" s="72"/>
      <c r="F123" s="75">
        <f>D123+E123</f>
        <v>0</v>
      </c>
    </row>
    <row r="124" spans="1:8" s="8" customFormat="1" ht="24" x14ac:dyDescent="0.2">
      <c r="A124" s="172" t="s">
        <v>170</v>
      </c>
      <c r="B124" s="27" t="s">
        <v>52</v>
      </c>
      <c r="C124" s="26"/>
      <c r="D124" s="116">
        <f>D125-D126</f>
        <v>0</v>
      </c>
      <c r="E124" s="116">
        <f>E125-E126</f>
        <v>0</v>
      </c>
      <c r="F124" s="117">
        <f>F125-F126</f>
        <v>0</v>
      </c>
    </row>
    <row r="125" spans="1:8" s="8" customFormat="1" ht="22.5" x14ac:dyDescent="0.2">
      <c r="A125" s="170" t="s">
        <v>204</v>
      </c>
      <c r="B125" s="27" t="s">
        <v>195</v>
      </c>
      <c r="C125" s="26" t="s">
        <v>159</v>
      </c>
      <c r="D125" s="71"/>
      <c r="E125" s="71"/>
      <c r="F125" s="59">
        <f>D125+E125</f>
        <v>0</v>
      </c>
    </row>
    <row r="126" spans="1:8" s="8" customFormat="1" ht="11.25" x14ac:dyDescent="0.2">
      <c r="A126" s="170" t="s">
        <v>155</v>
      </c>
      <c r="B126" s="27" t="s">
        <v>196</v>
      </c>
      <c r="C126" s="26" t="s">
        <v>159</v>
      </c>
      <c r="D126" s="71"/>
      <c r="E126" s="71"/>
      <c r="F126" s="75">
        <f>D126+E126</f>
        <v>0</v>
      </c>
    </row>
    <row r="127" spans="1:8" s="8" customFormat="1" ht="12" x14ac:dyDescent="0.2">
      <c r="A127" s="159" t="s">
        <v>160</v>
      </c>
      <c r="B127" s="25" t="s">
        <v>161</v>
      </c>
      <c r="C127" s="26" t="s">
        <v>159</v>
      </c>
      <c r="D127" s="72"/>
      <c r="E127" s="72"/>
      <c r="F127" s="75">
        <f>D127+E127</f>
        <v>0</v>
      </c>
    </row>
    <row r="128" spans="1:8" s="8" customFormat="1" ht="24" x14ac:dyDescent="0.2">
      <c r="A128" s="181" t="s">
        <v>197</v>
      </c>
      <c r="B128" s="25" t="s">
        <v>37</v>
      </c>
      <c r="C128" s="26"/>
      <c r="D128" s="73">
        <f>D129-D154</f>
        <v>-150159618.59</v>
      </c>
      <c r="E128" s="110">
        <f>E129-E154</f>
        <v>0</v>
      </c>
      <c r="F128" s="74">
        <f>F129-F154</f>
        <v>-150159618.59</v>
      </c>
    </row>
    <row r="129" spans="1:9" s="8" customFormat="1" ht="22.5" x14ac:dyDescent="0.2">
      <c r="A129" s="177" t="s">
        <v>198</v>
      </c>
      <c r="B129" s="28" t="s">
        <v>41</v>
      </c>
      <c r="C129" s="29"/>
      <c r="D129" s="118">
        <f>D130+D133+D136+D145+D148+D151</f>
        <v>-149648991.86000001</v>
      </c>
      <c r="E129" s="118">
        <f>E130+E133+E136+E145+E148+E151</f>
        <v>0</v>
      </c>
      <c r="F129" s="119">
        <f>F130+F133+F136+F145+F148+F151</f>
        <v>-149648991.86000001</v>
      </c>
    </row>
    <row r="130" spans="1:9" s="8" customFormat="1" ht="12" x14ac:dyDescent="0.2">
      <c r="A130" s="172" t="s">
        <v>199</v>
      </c>
      <c r="B130" s="25" t="s">
        <v>46</v>
      </c>
      <c r="C130" s="41"/>
      <c r="D130" s="60">
        <f>D131-D132</f>
        <v>-149583039.44999999</v>
      </c>
      <c r="E130" s="65">
        <f>E131-E132</f>
        <v>0</v>
      </c>
      <c r="F130" s="61">
        <f>F131-F132</f>
        <v>-149583039.44999999</v>
      </c>
    </row>
    <row r="131" spans="1:9" s="8" customFormat="1" ht="22.5" x14ac:dyDescent="0.2">
      <c r="A131" s="170" t="s">
        <v>205</v>
      </c>
      <c r="B131" s="27" t="s">
        <v>163</v>
      </c>
      <c r="C131" s="26" t="s">
        <v>53</v>
      </c>
      <c r="D131" s="71"/>
      <c r="E131" s="76">
        <v>176690.61</v>
      </c>
      <c r="F131" s="59">
        <f>D131+E131</f>
        <v>176690.61</v>
      </c>
    </row>
    <row r="132" spans="1:9" s="8" customFormat="1" ht="11.25" x14ac:dyDescent="0.2">
      <c r="A132" s="178" t="s">
        <v>206</v>
      </c>
      <c r="B132" s="25" t="s">
        <v>164</v>
      </c>
      <c r="C132" s="41" t="s">
        <v>54</v>
      </c>
      <c r="D132" s="72">
        <v>149583039.44999999</v>
      </c>
      <c r="E132" s="147">
        <v>176690.61</v>
      </c>
      <c r="F132" s="75">
        <f>D132+E132</f>
        <v>149759730.06</v>
      </c>
    </row>
    <row r="133" spans="1:9" s="8" customFormat="1" ht="12" x14ac:dyDescent="0.2">
      <c r="A133" s="172" t="s">
        <v>162</v>
      </c>
      <c r="B133" s="27" t="s">
        <v>51</v>
      </c>
      <c r="C133" s="26"/>
      <c r="D133" s="67">
        <f>D134-D135</f>
        <v>0</v>
      </c>
      <c r="E133" s="89">
        <f>E134-E135</f>
        <v>0</v>
      </c>
      <c r="F133" s="70">
        <f>F134-F135</f>
        <v>0</v>
      </c>
    </row>
    <row r="134" spans="1:9" s="8" customFormat="1" ht="33.75" x14ac:dyDescent="0.2">
      <c r="A134" s="178" t="s">
        <v>207</v>
      </c>
      <c r="B134" s="27" t="s">
        <v>58</v>
      </c>
      <c r="C134" s="26" t="s">
        <v>55</v>
      </c>
      <c r="D134" s="71"/>
      <c r="E134" s="83"/>
      <c r="F134" s="59">
        <f>D134+E134</f>
        <v>0</v>
      </c>
    </row>
    <row r="135" spans="1:9" s="8" customFormat="1" ht="22.5" x14ac:dyDescent="0.2">
      <c r="A135" s="178" t="s">
        <v>208</v>
      </c>
      <c r="B135" s="27" t="s">
        <v>60</v>
      </c>
      <c r="C135" s="26" t="s">
        <v>57</v>
      </c>
      <c r="D135" s="71"/>
      <c r="E135" s="83"/>
      <c r="F135" s="75">
        <f>D135+E135</f>
        <v>0</v>
      </c>
    </row>
    <row r="136" spans="1:9" s="8" customFormat="1" ht="24" x14ac:dyDescent="0.2">
      <c r="A136" s="172" t="s">
        <v>209</v>
      </c>
      <c r="B136" s="25" t="s">
        <v>158</v>
      </c>
      <c r="C136" s="26"/>
      <c r="D136" s="60">
        <f>D137-D138</f>
        <v>0</v>
      </c>
      <c r="E136" s="81">
        <f>E137-E138</f>
        <v>0</v>
      </c>
      <c r="F136" s="70">
        <f>F137-F138</f>
        <v>0</v>
      </c>
    </row>
    <row r="137" spans="1:9" s="8" customFormat="1" ht="33.75" x14ac:dyDescent="0.2">
      <c r="A137" s="170" t="s">
        <v>210</v>
      </c>
      <c r="B137" s="27" t="s">
        <v>211</v>
      </c>
      <c r="C137" s="26" t="s">
        <v>59</v>
      </c>
      <c r="D137" s="71"/>
      <c r="E137" s="76"/>
      <c r="F137" s="59">
        <f>D137+E137</f>
        <v>0</v>
      </c>
    </row>
    <row r="138" spans="1:9" s="8" customFormat="1" ht="23.25" thickBot="1" x14ac:dyDescent="0.25">
      <c r="A138" s="178" t="s">
        <v>213</v>
      </c>
      <c r="B138" s="30" t="s">
        <v>212</v>
      </c>
      <c r="C138" s="31" t="s">
        <v>61</v>
      </c>
      <c r="D138" s="78"/>
      <c r="E138" s="88"/>
      <c r="F138" s="64">
        <f>D138+E138</f>
        <v>0</v>
      </c>
      <c r="I138" s="50"/>
    </row>
    <row r="139" spans="1:9" s="8" customFormat="1" ht="11.25" x14ac:dyDescent="0.2">
      <c r="I139" s="50"/>
    </row>
    <row r="140" spans="1:9" s="8" customFormat="1" ht="12.75" x14ac:dyDescent="0.2">
      <c r="A140" s="42"/>
      <c r="B140" s="37"/>
      <c r="C140" s="37"/>
      <c r="D140" s="38"/>
      <c r="E140" s="240" t="s">
        <v>113</v>
      </c>
      <c r="F140" s="240"/>
      <c r="I140" s="50"/>
    </row>
    <row r="141" spans="1:9" s="8" customFormat="1" ht="11.25" x14ac:dyDescent="0.2">
      <c r="A141" s="216" t="s">
        <v>2</v>
      </c>
      <c r="B141" s="219" t="s">
        <v>97</v>
      </c>
      <c r="C141" s="219" t="s">
        <v>98</v>
      </c>
      <c r="D141" s="219" t="s">
        <v>99</v>
      </c>
      <c r="E141" s="222" t="s">
        <v>105</v>
      </c>
      <c r="F141" s="213" t="s">
        <v>3</v>
      </c>
      <c r="I141" s="50"/>
    </row>
    <row r="142" spans="1:9" s="8" customFormat="1" ht="11.25" x14ac:dyDescent="0.2">
      <c r="A142" s="217"/>
      <c r="B142" s="220"/>
      <c r="C142" s="220"/>
      <c r="D142" s="220"/>
      <c r="E142" s="223"/>
      <c r="F142" s="214"/>
      <c r="I142" s="50"/>
    </row>
    <row r="143" spans="1:9" s="8" customFormat="1" ht="11.25" x14ac:dyDescent="0.2">
      <c r="A143" s="218"/>
      <c r="B143" s="221"/>
      <c r="C143" s="221"/>
      <c r="D143" s="221"/>
      <c r="E143" s="224"/>
      <c r="F143" s="215"/>
      <c r="I143" s="50"/>
    </row>
    <row r="144" spans="1:9" s="8" customFormat="1" ht="12" thickBot="1" x14ac:dyDescent="0.25">
      <c r="A144" s="20">
        <v>1</v>
      </c>
      <c r="B144" s="21">
        <v>2</v>
      </c>
      <c r="C144" s="21">
        <v>3</v>
      </c>
      <c r="D144" s="22">
        <v>4</v>
      </c>
      <c r="E144" s="1" t="s">
        <v>4</v>
      </c>
      <c r="F144" s="1" t="s">
        <v>5</v>
      </c>
      <c r="I144" s="50"/>
    </row>
    <row r="145" spans="1:7" s="8" customFormat="1" ht="12" x14ac:dyDescent="0.2">
      <c r="A145" s="172" t="s">
        <v>214</v>
      </c>
      <c r="B145" s="23" t="s">
        <v>62</v>
      </c>
      <c r="C145" s="24"/>
      <c r="D145" s="68">
        <f>D146-D147</f>
        <v>0</v>
      </c>
      <c r="E145" s="111">
        <f>E146-E147</f>
        <v>0</v>
      </c>
      <c r="F145" s="69">
        <f>F146-F147</f>
        <v>0</v>
      </c>
    </row>
    <row r="146" spans="1:7" s="8" customFormat="1" ht="33.75" x14ac:dyDescent="0.2">
      <c r="A146" s="170" t="s">
        <v>215</v>
      </c>
      <c r="B146" s="27" t="s">
        <v>63</v>
      </c>
      <c r="C146" s="26" t="s">
        <v>64</v>
      </c>
      <c r="D146" s="71"/>
      <c r="E146" s="83"/>
      <c r="F146" s="59">
        <f>D146+E146</f>
        <v>0</v>
      </c>
    </row>
    <row r="147" spans="1:7" s="8" customFormat="1" ht="22.5" x14ac:dyDescent="0.2">
      <c r="A147" s="178" t="s">
        <v>216</v>
      </c>
      <c r="B147" s="28" t="s">
        <v>65</v>
      </c>
      <c r="C147" s="29" t="s">
        <v>66</v>
      </c>
      <c r="D147" s="72"/>
      <c r="E147" s="82"/>
      <c r="F147" s="59">
        <f>D147+E147</f>
        <v>0</v>
      </c>
    </row>
    <row r="148" spans="1:7" s="8" customFormat="1" ht="12" x14ac:dyDescent="0.2">
      <c r="A148" s="172" t="s">
        <v>112</v>
      </c>
      <c r="B148" s="28" t="s">
        <v>67</v>
      </c>
      <c r="C148" s="43"/>
      <c r="D148" s="84">
        <f>D149-D150</f>
        <v>0</v>
      </c>
      <c r="E148" s="85">
        <f>E149-E150</f>
        <v>0</v>
      </c>
      <c r="F148" s="155">
        <f>F149-F150</f>
        <v>0</v>
      </c>
    </row>
    <row r="149" spans="1:7" s="8" customFormat="1" ht="22.5" x14ac:dyDescent="0.2">
      <c r="A149" s="182" t="s">
        <v>217</v>
      </c>
      <c r="B149" s="156" t="s">
        <v>68</v>
      </c>
      <c r="C149" s="51" t="s">
        <v>69</v>
      </c>
      <c r="D149" s="147"/>
      <c r="E149" s="82"/>
      <c r="F149" s="75">
        <f>D149+E149</f>
        <v>0</v>
      </c>
    </row>
    <row r="150" spans="1:7" s="8" customFormat="1" ht="11.25" x14ac:dyDescent="0.2">
      <c r="A150" s="178" t="s">
        <v>166</v>
      </c>
      <c r="B150" s="27" t="s">
        <v>70</v>
      </c>
      <c r="C150" s="39" t="s">
        <v>71</v>
      </c>
      <c r="D150" s="86"/>
      <c r="E150" s="87"/>
      <c r="F150" s="59">
        <f>D150+E150</f>
        <v>0</v>
      </c>
    </row>
    <row r="151" spans="1:7" s="8" customFormat="1" ht="12" x14ac:dyDescent="0.2">
      <c r="A151" s="179" t="s">
        <v>218</v>
      </c>
      <c r="B151" s="27" t="s">
        <v>72</v>
      </c>
      <c r="C151" s="51"/>
      <c r="D151" s="60">
        <f>D152-D153</f>
        <v>-65952.41</v>
      </c>
      <c r="E151" s="81">
        <f>E152-E153</f>
        <v>0</v>
      </c>
      <c r="F151" s="61">
        <f>F152-F153</f>
        <v>-65952.41</v>
      </c>
    </row>
    <row r="152" spans="1:7" s="8" customFormat="1" ht="22.5" x14ac:dyDescent="0.2">
      <c r="A152" s="170" t="s">
        <v>219</v>
      </c>
      <c r="B152" s="27" t="s">
        <v>73</v>
      </c>
      <c r="C152" s="26" t="s">
        <v>74</v>
      </c>
      <c r="D152" s="71">
        <v>3068966.71</v>
      </c>
      <c r="E152" s="83"/>
      <c r="F152" s="59">
        <f>D152+E152</f>
        <v>3068966.71</v>
      </c>
    </row>
    <row r="153" spans="1:7" s="8" customFormat="1" ht="11.25" x14ac:dyDescent="0.2">
      <c r="A153" s="170" t="s">
        <v>165</v>
      </c>
      <c r="B153" s="25" t="s">
        <v>75</v>
      </c>
      <c r="C153" s="41" t="s">
        <v>76</v>
      </c>
      <c r="D153" s="72">
        <v>3134919.12</v>
      </c>
      <c r="E153" s="82"/>
      <c r="F153" s="75">
        <f>D153+E153</f>
        <v>3134919.12</v>
      </c>
    </row>
    <row r="154" spans="1:7" s="8" customFormat="1" ht="22.5" x14ac:dyDescent="0.2">
      <c r="A154" s="183" t="s">
        <v>171</v>
      </c>
      <c r="B154" s="27" t="s">
        <v>53</v>
      </c>
      <c r="C154" s="26"/>
      <c r="D154" s="79">
        <f>D155+D158+D161+D170+D171</f>
        <v>510626.73</v>
      </c>
      <c r="E154" s="79">
        <f>E155+E158+E161+E170+E171</f>
        <v>0</v>
      </c>
      <c r="F154" s="74">
        <f>F155+F158+F161+F170+F171</f>
        <v>510626.73</v>
      </c>
    </row>
    <row r="155" spans="1:7" s="8" customFormat="1" ht="24" x14ac:dyDescent="0.2">
      <c r="A155" s="159" t="s">
        <v>220</v>
      </c>
      <c r="B155" s="27" t="s">
        <v>55</v>
      </c>
      <c r="C155" s="26"/>
      <c r="D155" s="67">
        <f>D156-D157</f>
        <v>0</v>
      </c>
      <c r="E155" s="89">
        <f>E156-E157</f>
        <v>0</v>
      </c>
      <c r="F155" s="61">
        <f>F156-F157</f>
        <v>0</v>
      </c>
    </row>
    <row r="156" spans="1:7" s="8" customFormat="1" ht="33.75" x14ac:dyDescent="0.2">
      <c r="A156" s="170" t="s">
        <v>221</v>
      </c>
      <c r="B156" s="27" t="s">
        <v>77</v>
      </c>
      <c r="C156" s="26" t="s">
        <v>78</v>
      </c>
      <c r="D156" s="71"/>
      <c r="E156" s="83"/>
      <c r="F156" s="59">
        <f>D156+E156</f>
        <v>0</v>
      </c>
      <c r="G156" s="44"/>
    </row>
    <row r="157" spans="1:7" s="8" customFormat="1" ht="22.5" x14ac:dyDescent="0.2">
      <c r="A157" s="170" t="s">
        <v>222</v>
      </c>
      <c r="B157" s="25" t="s">
        <v>79</v>
      </c>
      <c r="C157" s="41" t="s">
        <v>80</v>
      </c>
      <c r="D157" s="72"/>
      <c r="E157" s="82"/>
      <c r="F157" s="75">
        <f>D157+E157</f>
        <v>0</v>
      </c>
    </row>
    <row r="158" spans="1:7" s="8" customFormat="1" ht="24" x14ac:dyDescent="0.2">
      <c r="A158" s="159" t="s">
        <v>223</v>
      </c>
      <c r="B158" s="27" t="s">
        <v>59</v>
      </c>
      <c r="C158" s="26"/>
      <c r="D158" s="67">
        <f>D159-D160</f>
        <v>0</v>
      </c>
      <c r="E158" s="89">
        <f>E159-E160</f>
        <v>0</v>
      </c>
      <c r="F158" s="70">
        <f>F159-F160</f>
        <v>0</v>
      </c>
    </row>
    <row r="159" spans="1:7" s="8" customFormat="1" ht="33.75" x14ac:dyDescent="0.2">
      <c r="A159" s="170" t="s">
        <v>243</v>
      </c>
      <c r="B159" s="27" t="s">
        <v>81</v>
      </c>
      <c r="C159" s="26" t="s">
        <v>82</v>
      </c>
      <c r="D159" s="71"/>
      <c r="E159" s="83"/>
      <c r="F159" s="59">
        <f>D159+E159</f>
        <v>0</v>
      </c>
      <c r="G159" s="44"/>
    </row>
    <row r="160" spans="1:7" s="8" customFormat="1" ht="22.5" x14ac:dyDescent="0.2">
      <c r="A160" s="178" t="s">
        <v>224</v>
      </c>
      <c r="B160" s="25" t="s">
        <v>83</v>
      </c>
      <c r="C160" s="26" t="s">
        <v>84</v>
      </c>
      <c r="D160" s="72"/>
      <c r="E160" s="82"/>
      <c r="F160" s="59">
        <f>D160+E160</f>
        <v>0</v>
      </c>
    </row>
    <row r="161" spans="1:8" s="8" customFormat="1" ht="12" x14ac:dyDescent="0.2">
      <c r="A161" s="172" t="s">
        <v>104</v>
      </c>
      <c r="B161" s="25" t="s">
        <v>64</v>
      </c>
      <c r="C161" s="26"/>
      <c r="D161" s="60">
        <f>D162-D163</f>
        <v>-39509</v>
      </c>
      <c r="E161" s="81">
        <f>E162-E163</f>
        <v>0</v>
      </c>
      <c r="F161" s="61">
        <f>F162-F163</f>
        <v>-39509</v>
      </c>
    </row>
    <row r="162" spans="1:8" s="8" customFormat="1" ht="22.5" x14ac:dyDescent="0.2">
      <c r="A162" s="180" t="s">
        <v>225</v>
      </c>
      <c r="B162" s="25" t="s">
        <v>85</v>
      </c>
      <c r="C162" s="41" t="s">
        <v>86</v>
      </c>
      <c r="D162" s="72">
        <v>160411601.12</v>
      </c>
      <c r="E162" s="82">
        <v>176690.61</v>
      </c>
      <c r="F162" s="75">
        <f>D162+E162</f>
        <v>160588291.72999999</v>
      </c>
      <c r="G162" s="44"/>
    </row>
    <row r="163" spans="1:8" s="8" customFormat="1" ht="12" thickBot="1" x14ac:dyDescent="0.25">
      <c r="A163" s="178" t="s">
        <v>169</v>
      </c>
      <c r="B163" s="30" t="s">
        <v>87</v>
      </c>
      <c r="C163" s="112" t="s">
        <v>88</v>
      </c>
      <c r="D163" s="78">
        <v>160451110.12</v>
      </c>
      <c r="E163" s="78">
        <v>176690.61</v>
      </c>
      <c r="F163" s="64">
        <f>D163+E163</f>
        <v>160627800.72999999</v>
      </c>
      <c r="G163" s="44"/>
    </row>
    <row r="164" spans="1:8" s="8" customFormat="1" ht="12" customHeight="1" x14ac:dyDescent="0.2">
      <c r="G164" s="44"/>
    </row>
    <row r="165" spans="1:8" s="8" customFormat="1" ht="12" customHeight="1" x14ac:dyDescent="0.2">
      <c r="A165" s="42"/>
      <c r="B165" s="37"/>
      <c r="C165" s="37"/>
      <c r="D165" s="38"/>
      <c r="E165" s="240" t="s">
        <v>121</v>
      </c>
      <c r="F165" s="240"/>
      <c r="G165" s="44"/>
    </row>
    <row r="166" spans="1:8" s="8" customFormat="1" ht="12" customHeight="1" x14ac:dyDescent="0.2">
      <c r="A166" s="216" t="s">
        <v>2</v>
      </c>
      <c r="B166" s="219" t="s">
        <v>97</v>
      </c>
      <c r="C166" s="219" t="s">
        <v>98</v>
      </c>
      <c r="D166" s="219" t="s">
        <v>99</v>
      </c>
      <c r="E166" s="222" t="s">
        <v>105</v>
      </c>
      <c r="F166" s="213" t="s">
        <v>3</v>
      </c>
      <c r="G166" s="44"/>
    </row>
    <row r="167" spans="1:8" s="8" customFormat="1" ht="12" customHeight="1" x14ac:dyDescent="0.2">
      <c r="A167" s="217"/>
      <c r="B167" s="220"/>
      <c r="C167" s="220"/>
      <c r="D167" s="220"/>
      <c r="E167" s="223"/>
      <c r="F167" s="214"/>
      <c r="G167" s="44"/>
    </row>
    <row r="168" spans="1:8" s="8" customFormat="1" ht="12" customHeight="1" x14ac:dyDescent="0.2">
      <c r="A168" s="218"/>
      <c r="B168" s="221"/>
      <c r="C168" s="221"/>
      <c r="D168" s="221"/>
      <c r="E168" s="224"/>
      <c r="F168" s="215"/>
      <c r="G168" s="44"/>
    </row>
    <row r="169" spans="1:8" s="8" customFormat="1" ht="12" customHeight="1" thickBot="1" x14ac:dyDescent="0.25">
      <c r="A169" s="20">
        <v>1</v>
      </c>
      <c r="B169" s="21">
        <v>2</v>
      </c>
      <c r="C169" s="21">
        <v>3</v>
      </c>
      <c r="D169" s="22">
        <v>4</v>
      </c>
      <c r="E169" s="1" t="s">
        <v>4</v>
      </c>
      <c r="F169" s="1" t="s">
        <v>5</v>
      </c>
      <c r="G169" s="44"/>
    </row>
    <row r="170" spans="1:8" s="8" customFormat="1" ht="12" x14ac:dyDescent="0.2">
      <c r="A170" s="169" t="s">
        <v>167</v>
      </c>
      <c r="B170" s="23" t="s">
        <v>69</v>
      </c>
      <c r="C170" s="145" t="s">
        <v>159</v>
      </c>
      <c r="D170" s="148"/>
      <c r="E170" s="148"/>
      <c r="F170" s="149">
        <f>D170+E170</f>
        <v>0</v>
      </c>
      <c r="G170" s="44"/>
    </row>
    <row r="171" spans="1:8" s="8" customFormat="1" ht="12.75" thickBot="1" x14ac:dyDescent="0.25">
      <c r="A171" s="172" t="s">
        <v>168</v>
      </c>
      <c r="B171" s="30" t="s">
        <v>74</v>
      </c>
      <c r="C171" s="112" t="s">
        <v>159</v>
      </c>
      <c r="D171" s="78">
        <v>550135.73</v>
      </c>
      <c r="E171" s="78"/>
      <c r="F171" s="64">
        <f>D171+E171</f>
        <v>550135.73</v>
      </c>
      <c r="G171" s="44"/>
    </row>
    <row r="172" spans="1:8" s="8" customFormat="1" ht="8.25" customHeight="1" x14ac:dyDescent="0.2">
      <c r="A172" s="40"/>
      <c r="B172" s="34"/>
      <c r="C172" s="34"/>
      <c r="D172" s="34"/>
      <c r="E172" s="34"/>
      <c r="F172" s="34"/>
    </row>
    <row r="173" spans="1:8" s="8" customFormat="1" ht="11.25" customHeight="1" x14ac:dyDescent="0.2">
      <c r="A173" s="12"/>
      <c r="B173" s="34"/>
      <c r="C173" s="12"/>
      <c r="D173" s="45"/>
      <c r="E173" s="46"/>
      <c r="F173" s="46"/>
    </row>
    <row r="174" spans="1:8" s="8" customFormat="1" ht="11.25" x14ac:dyDescent="0.2">
      <c r="A174" s="12"/>
      <c r="B174" s="34"/>
      <c r="C174" s="12"/>
      <c r="D174" s="45"/>
      <c r="E174" s="97" t="s">
        <v>137</v>
      </c>
      <c r="F174" s="46"/>
    </row>
    <row r="175" spans="1:8" s="8" customFormat="1" ht="11.25" x14ac:dyDescent="0.2">
      <c r="A175" s="105" t="s">
        <v>147</v>
      </c>
      <c r="B175" s="253" t="s">
        <v>235</v>
      </c>
      <c r="C175" s="253"/>
      <c r="D175" s="253"/>
      <c r="E175" s="97" t="s">
        <v>138</v>
      </c>
      <c r="F175" s="37" t="s">
        <v>237</v>
      </c>
      <c r="G175" s="44"/>
      <c r="H175" s="44"/>
    </row>
    <row r="176" spans="1:8" s="8" customFormat="1" ht="11.25" x14ac:dyDescent="0.2">
      <c r="A176" s="101" t="s">
        <v>89</v>
      </c>
      <c r="B176" s="254" t="s">
        <v>90</v>
      </c>
      <c r="C176" s="254"/>
      <c r="D176" s="254"/>
      <c r="E176" s="34" t="s">
        <v>228</v>
      </c>
      <c r="F176" s="103" t="s">
        <v>90</v>
      </c>
      <c r="G176" s="102"/>
      <c r="H176" s="102"/>
    </row>
    <row r="177" spans="1:7" s="8" customFormat="1" ht="15" customHeight="1" x14ac:dyDescent="0.2">
      <c r="A177" s="12"/>
      <c r="B177" s="12"/>
      <c r="C177" s="12"/>
      <c r="D177" s="12"/>
      <c r="E177" s="46"/>
      <c r="F177" s="46"/>
    </row>
    <row r="178" spans="1:7" s="8" customFormat="1" ht="16.5" customHeight="1" x14ac:dyDescent="0.2">
      <c r="A178" s="92" t="s">
        <v>146</v>
      </c>
      <c r="B178" s="12"/>
      <c r="C178" s="12"/>
      <c r="D178" s="12"/>
      <c r="E178" s="46"/>
      <c r="F178" s="46"/>
    </row>
    <row r="179" spans="1:7" s="8" customFormat="1" ht="16.5" customHeight="1" x14ac:dyDescent="0.2">
      <c r="A179" s="92"/>
      <c r="B179" s="12"/>
      <c r="C179" s="12"/>
      <c r="D179" s="12"/>
      <c r="E179" s="46"/>
      <c r="F179" s="46"/>
    </row>
    <row r="180" spans="1:7" s="8" customFormat="1" ht="22.5" customHeight="1" x14ac:dyDescent="0.2">
      <c r="A180" s="260" t="s">
        <v>229</v>
      </c>
      <c r="B180" s="260"/>
      <c r="C180" s="260"/>
      <c r="D180" s="260"/>
      <c r="E180" s="256"/>
      <c r="F180" s="256"/>
    </row>
    <row r="181" spans="1:7" s="8" customFormat="1" ht="21.95" customHeight="1" x14ac:dyDescent="0.2">
      <c r="B181" s="261"/>
      <c r="C181" s="261"/>
      <c r="D181" s="261"/>
      <c r="E181" s="257" t="s">
        <v>139</v>
      </c>
      <c r="F181" s="258"/>
    </row>
    <row r="182" spans="1:7" x14ac:dyDescent="0.2">
      <c r="A182" s="12"/>
      <c r="B182" s="12"/>
      <c r="C182" s="12"/>
      <c r="D182" s="12"/>
      <c r="E182" s="46"/>
      <c r="F182" s="46"/>
      <c r="G182" s="6"/>
    </row>
    <row r="183" spans="1:7" ht="21.95" customHeight="1" x14ac:dyDescent="0.2">
      <c r="A183" s="259" t="s">
        <v>140</v>
      </c>
      <c r="B183" s="259"/>
      <c r="C183" s="259"/>
      <c r="D183" s="107"/>
      <c r="E183" s="109"/>
      <c r="F183" s="37"/>
      <c r="G183" s="6"/>
    </row>
    <row r="184" spans="1:7" ht="22.5" x14ac:dyDescent="0.2">
      <c r="A184" s="12"/>
      <c r="B184" s="12"/>
      <c r="C184" s="12"/>
      <c r="D184" s="98" t="s">
        <v>141</v>
      </c>
      <c r="E184" s="98" t="s">
        <v>142</v>
      </c>
      <c r="F184" s="98" t="s">
        <v>143</v>
      </c>
      <c r="G184" s="6"/>
    </row>
    <row r="185" spans="1:7" x14ac:dyDescent="0.2">
      <c r="A185" s="12"/>
      <c r="B185" s="12"/>
      <c r="C185" s="12"/>
      <c r="D185" s="99"/>
      <c r="E185" s="99"/>
      <c r="F185" s="99"/>
      <c r="G185" s="6"/>
    </row>
    <row r="186" spans="1:7" x14ac:dyDescent="0.2">
      <c r="A186" s="106" t="s">
        <v>144</v>
      </c>
      <c r="B186" s="262"/>
      <c r="C186" s="262"/>
      <c r="D186" s="100"/>
      <c r="E186" s="108"/>
      <c r="F186" s="108"/>
      <c r="G186" s="104"/>
    </row>
    <row r="187" spans="1:7" ht="22.5" customHeight="1" x14ac:dyDescent="0.2">
      <c r="A187" s="12"/>
      <c r="B187" s="255" t="s">
        <v>141</v>
      </c>
      <c r="C187" s="255"/>
      <c r="D187" s="98" t="s">
        <v>142</v>
      </c>
      <c r="E187" s="98" t="s">
        <v>230</v>
      </c>
      <c r="F187" s="98" t="s">
        <v>145</v>
      </c>
      <c r="G187" s="102"/>
    </row>
    <row r="188" spans="1:7" x14ac:dyDescent="0.2">
      <c r="A188" s="12"/>
      <c r="B188" s="12"/>
      <c r="C188" s="12"/>
      <c r="D188" s="99"/>
      <c r="E188" s="99"/>
      <c r="F188" s="99"/>
      <c r="G188" s="6"/>
    </row>
    <row r="189" spans="1:7" x14ac:dyDescent="0.2">
      <c r="A189" s="92" t="s">
        <v>146</v>
      </c>
      <c r="B189" s="12"/>
      <c r="C189" s="12"/>
      <c r="D189" s="45"/>
      <c r="E189" s="46"/>
      <c r="F189" s="46"/>
      <c r="G189" s="6"/>
    </row>
    <row r="190" spans="1:7" x14ac:dyDescent="0.2">
      <c r="A190" s="92"/>
      <c r="B190" s="12"/>
      <c r="C190" s="12"/>
      <c r="D190" s="45"/>
      <c r="E190" s="46"/>
      <c r="F190" s="46"/>
      <c r="G190" s="6"/>
    </row>
    <row r="191" spans="1:7" ht="15.75" hidden="1" thickBot="1" x14ac:dyDescent="0.25">
      <c r="D191" s="47"/>
      <c r="G191" s="6"/>
    </row>
    <row r="192" spans="1:7" ht="48" hidden="1" customHeight="1" thickTop="1" thickBot="1" x14ac:dyDescent="0.25">
      <c r="B192" s="243"/>
      <c r="C192" s="239"/>
      <c r="D192" s="239"/>
      <c r="E192" s="241" t="s">
        <v>173</v>
      </c>
      <c r="F192" s="242"/>
    </row>
    <row r="193" spans="2:6" ht="3.75" hidden="1" customHeight="1" thickTop="1" thickBot="1" x14ac:dyDescent="0.25">
      <c r="B193" s="239"/>
      <c r="C193" s="239"/>
      <c r="D193" s="239"/>
      <c r="E193" s="246"/>
      <c r="F193" s="246"/>
    </row>
    <row r="194" spans="2:6" ht="13.5" hidden="1" customHeight="1" thickTop="1" x14ac:dyDescent="0.2">
      <c r="B194" s="244" t="s">
        <v>174</v>
      </c>
      <c r="C194" s="245"/>
      <c r="D194" s="245"/>
      <c r="E194" s="237"/>
      <c r="F194" s="238"/>
    </row>
    <row r="195" spans="2:6" ht="13.5" hidden="1" customHeight="1" x14ac:dyDescent="0.2">
      <c r="B195" s="233" t="s">
        <v>175</v>
      </c>
      <c r="C195" s="234"/>
      <c r="D195" s="234"/>
      <c r="E195" s="229"/>
      <c r="F195" s="230"/>
    </row>
    <row r="196" spans="2:6" ht="13.5" hidden="1" customHeight="1" x14ac:dyDescent="0.2">
      <c r="B196" s="233" t="s">
        <v>176</v>
      </c>
      <c r="C196" s="234"/>
      <c r="D196" s="234"/>
      <c r="E196" s="227"/>
      <c r="F196" s="228"/>
    </row>
    <row r="197" spans="2:6" ht="13.5" hidden="1" customHeight="1" x14ac:dyDescent="0.2">
      <c r="B197" s="233" t="s">
        <v>177</v>
      </c>
      <c r="C197" s="234"/>
      <c r="D197" s="234"/>
      <c r="E197" s="227"/>
      <c r="F197" s="228"/>
    </row>
    <row r="198" spans="2:6" ht="13.5" hidden="1" customHeight="1" x14ac:dyDescent="0.2">
      <c r="B198" s="233" t="s">
        <v>178</v>
      </c>
      <c r="C198" s="234"/>
      <c r="D198" s="234"/>
      <c r="E198" s="227"/>
      <c r="F198" s="228"/>
    </row>
    <row r="199" spans="2:6" ht="13.5" hidden="1" customHeight="1" x14ac:dyDescent="0.2">
      <c r="B199" s="233" t="s">
        <v>179</v>
      </c>
      <c r="C199" s="234"/>
      <c r="D199" s="234"/>
      <c r="E199" s="229"/>
      <c r="F199" s="230"/>
    </row>
    <row r="200" spans="2:6" ht="13.5" hidden="1" customHeight="1" x14ac:dyDescent="0.2">
      <c r="B200" s="233" t="s">
        <v>180</v>
      </c>
      <c r="C200" s="234"/>
      <c r="D200" s="234"/>
      <c r="E200" s="229"/>
      <c r="F200" s="230"/>
    </row>
    <row r="201" spans="2:6" ht="13.5" hidden="1" customHeight="1" x14ac:dyDescent="0.2">
      <c r="B201" s="233" t="s">
        <v>181</v>
      </c>
      <c r="C201" s="234"/>
      <c r="D201" s="234"/>
      <c r="E201" s="227"/>
      <c r="F201" s="228"/>
    </row>
    <row r="202" spans="2:6" ht="13.5" hidden="1" customHeight="1" thickBot="1" x14ac:dyDescent="0.25">
      <c r="B202" s="235" t="s">
        <v>182</v>
      </c>
      <c r="C202" s="236"/>
      <c r="D202" s="236"/>
      <c r="E202" s="231"/>
      <c r="F202" s="232"/>
    </row>
    <row r="203" spans="2:6" ht="3.75" hidden="1" customHeight="1" thickTop="1" x14ac:dyDescent="0.2">
      <c r="B203" s="225"/>
      <c r="C203" s="225"/>
      <c r="D203" s="225"/>
      <c r="E203" s="226"/>
      <c r="F203" s="226"/>
    </row>
    <row r="204" spans="2:6" hidden="1" x14ac:dyDescent="0.2"/>
  </sheetData>
  <mergeCells count="79">
    <mergeCell ref="B187:C187"/>
    <mergeCell ref="E180:F180"/>
    <mergeCell ref="E181:F181"/>
    <mergeCell ref="A183:C183"/>
    <mergeCell ref="A180:D180"/>
    <mergeCell ref="B181:D181"/>
    <mergeCell ref="B186:C186"/>
    <mergeCell ref="A141:A143"/>
    <mergeCell ref="B141:B143"/>
    <mergeCell ref="B176:D176"/>
    <mergeCell ref="F141:F143"/>
    <mergeCell ref="F166:F168"/>
    <mergeCell ref="A166:A168"/>
    <mergeCell ref="E141:E143"/>
    <mergeCell ref="D141:D143"/>
    <mergeCell ref="C141:C143"/>
    <mergeCell ref="E140:F140"/>
    <mergeCell ref="D15:D17"/>
    <mergeCell ref="F15:F17"/>
    <mergeCell ref="E15:E17"/>
    <mergeCell ref="C37:C39"/>
    <mergeCell ref="D37:D39"/>
    <mergeCell ref="E36:F36"/>
    <mergeCell ref="E80:F80"/>
    <mergeCell ref="E113:F113"/>
    <mergeCell ref="F81:F83"/>
    <mergeCell ref="A37:A39"/>
    <mergeCell ref="B37:B39"/>
    <mergeCell ref="A3:F3"/>
    <mergeCell ref="C15:C17"/>
    <mergeCell ref="B10:D10"/>
    <mergeCell ref="B13:C13"/>
    <mergeCell ref="A15:A17"/>
    <mergeCell ref="B6:D6"/>
    <mergeCell ref="B11:D11"/>
    <mergeCell ref="B15:B17"/>
    <mergeCell ref="E37:E39"/>
    <mergeCell ref="F37:F39"/>
    <mergeCell ref="E194:F194"/>
    <mergeCell ref="E195:F195"/>
    <mergeCell ref="E196:F196"/>
    <mergeCell ref="B193:D193"/>
    <mergeCell ref="E165:F165"/>
    <mergeCell ref="B166:B168"/>
    <mergeCell ref="C166:C168"/>
    <mergeCell ref="D166:D168"/>
    <mergeCell ref="E166:E168"/>
    <mergeCell ref="E192:F192"/>
    <mergeCell ref="B192:D192"/>
    <mergeCell ref="B194:D194"/>
    <mergeCell ref="B195:D195"/>
    <mergeCell ref="B196:D196"/>
    <mergeCell ref="E193:F193"/>
    <mergeCell ref="B175:D175"/>
    <mergeCell ref="B203:D203"/>
    <mergeCell ref="E203:F203"/>
    <mergeCell ref="E197:F197"/>
    <mergeCell ref="E198:F198"/>
    <mergeCell ref="E199:F199"/>
    <mergeCell ref="E200:F200"/>
    <mergeCell ref="E201:F201"/>
    <mergeCell ref="E202:F202"/>
    <mergeCell ref="B197:D197"/>
    <mergeCell ref="B198:D198"/>
    <mergeCell ref="B199:D199"/>
    <mergeCell ref="B200:D200"/>
    <mergeCell ref="B201:D201"/>
    <mergeCell ref="B202:D202"/>
    <mergeCell ref="A81:A83"/>
    <mergeCell ref="B81:B83"/>
    <mergeCell ref="C81:C83"/>
    <mergeCell ref="D81:D83"/>
    <mergeCell ref="E81:E83"/>
    <mergeCell ref="F114:F116"/>
    <mergeCell ref="A114:A116"/>
    <mergeCell ref="B114:B116"/>
    <mergeCell ref="C114:C116"/>
    <mergeCell ref="D114:D116"/>
    <mergeCell ref="E114:E116"/>
  </mergeCells>
  <phoneticPr fontId="0" type="noConversion"/>
  <pageMargins left="0.39370078740157483" right="0" top="0" bottom="0.39370078740157483" header="0" footer="0"/>
  <pageSetup paperSize="9" orientation="landscape" blackAndWhite="1" horizontalDpi="300" verticalDpi="300" r:id="rId1"/>
  <headerFooter alignWithMargins="0"/>
  <rowBreaks count="5" manualBreakCount="5">
    <brk id="34" max="16383" man="1"/>
    <brk id="78" max="16383" man="1"/>
    <brk id="111" max="16383" man="1"/>
    <brk id="138" max="16383" man="1"/>
    <brk id="16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nnm</dc:creator>
  <cp:lastModifiedBy>Пользователь</cp:lastModifiedBy>
  <dcterms:created xsi:type="dcterms:W3CDTF">2007-06-20T08:24:42Z</dcterms:created>
  <dcterms:modified xsi:type="dcterms:W3CDTF">2023-02-10T09:27:58Z</dcterms:modified>
</cp:coreProperties>
</file>