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k_C\Desktop\"/>
    </mc:Choice>
  </mc:AlternateContent>
  <bookViews>
    <workbookView xWindow="0" yWindow="0" windowWidth="28800" windowHeight="11835"/>
  </bookViews>
  <sheets>
    <sheet name="СВОД" sheetId="1" r:id="rId1"/>
  </sheets>
  <externalReferences>
    <externalReference r:id="rId2"/>
  </externalReferences>
  <definedNames>
    <definedName name="_xlnm._FilterDatabase" localSheetId="0" hidden="1">СВОД!$A$5:$AC$5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" l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10" i="1" l="1"/>
  <c r="C14" i="1"/>
  <c r="C15" i="1"/>
  <c r="C8" i="1"/>
  <c r="C6" i="1"/>
  <c r="C9" i="1"/>
  <c r="C7" i="1"/>
  <c r="C12" i="1"/>
  <c r="C17" i="1"/>
  <c r="C11" i="1"/>
  <c r="C16" i="1"/>
  <c r="C13" i="1"/>
</calcChain>
</file>

<file path=xl/sharedStrings.xml><?xml version="1.0" encoding="utf-8"?>
<sst xmlns="http://schemas.openxmlformats.org/spreadsheetml/2006/main" count="44" uniqueCount="44">
  <si>
    <t>Место</t>
  </si>
  <si>
    <t>Наименование учреждения</t>
  </si>
  <si>
    <t>Сводный показатель</t>
  </si>
  <si>
    <t>Доля самовольных уходов воспитанников от общего числа воспитанников</t>
  </si>
  <si>
    <t>Уровень освоения бюджетных ассигнований</t>
  </si>
  <si>
    <t>Отсутствие просроченной необоснованной кредиторской и (или) дебиторской задолженности</t>
  </si>
  <si>
    <t>Доля воспитанников, совершивших правонарушения, в общей численности воспитанников в организации</t>
  </si>
  <si>
    <t>Доля воспитанников, жизни и здоровью которых причинен вред</t>
  </si>
  <si>
    <t>Доля учащихся - отличников учебы, от общего числа учащихся</t>
  </si>
  <si>
    <t xml:space="preserve">Доля выпускников на получивших аттестат об основном, среднем образовании </t>
  </si>
  <si>
    <t>Доля педагогических работников, прошедших переподготовку и повышение квалификации в текущем году, от количества педработников, подлежащих повышению квалификации и переподготовке</t>
  </si>
  <si>
    <t>Доля педагогических работников, имеющих высшее профессиональное образование, от общего количества педработников</t>
  </si>
  <si>
    <t>Доля педагогических работников, имеющих высшую квалификационную категорию, от общего количества педработников</t>
  </si>
  <si>
    <t>Доля педагогических работников – победителей и призеров конкурсов уровня не ниже областного</t>
  </si>
  <si>
    <t>Отсутствие невыполненных предписаний органов Госпожнадзора</t>
  </si>
  <si>
    <t>Выполнение в полном объеме особо контролируемых противопожарных и антитеррористических мероприятий по приказу минобразования</t>
  </si>
  <si>
    <t>Отсутствие невыполненных предписаний органов Роспотребнадзора</t>
  </si>
  <si>
    <t>Предписания органов Ростобрнадзора</t>
  </si>
  <si>
    <t>Отсутствие неустраненных на конец отчетного года финансовых нарушений, выявленных проверками контролирующих органов</t>
  </si>
  <si>
    <t>Отсутствие жалоб представлений прокуратуры</t>
  </si>
  <si>
    <t>Количество призовых мест (I – III), занятых воспитанниками на соревно-ваниях, конкурсах и олимпиадах уровня не ниже областного</t>
  </si>
  <si>
    <t>Наличие профильного обучения ( для общеобразоватльных) ремиссия заболевания (для санаторных)</t>
  </si>
  <si>
    <t>Является ли учреждение экспериментальной, апробационной или пилотной площадкой</t>
  </si>
  <si>
    <t>Наличие публичных отчетов руководителя</t>
  </si>
  <si>
    <t>Количество публикаций о деятельности организации в СМИ, сборниках, на официальном сайте минобразования</t>
  </si>
  <si>
    <t>Наличие собственного регулярно обновляемого сайта учреждения</t>
  </si>
  <si>
    <t>Количество заявок на оплату расходов, представленных в министерство финансов РО, несоответсвующих требованиям бюджетного законодательства</t>
  </si>
  <si>
    <t>Количество отработанных бюджетных заявок на изменение ассигнований (за исключением заявок, сформированных по инициативе учредителя)</t>
  </si>
  <si>
    <t>Количество утвержденных планов финансово-хозяйственной деятельности</t>
  </si>
  <si>
    <t>ГКОУ РО "Ростовская санаторная школа-интернат № 28"</t>
  </si>
  <si>
    <t>ГБОУ РО "Таганрогский педагогический лицей-интенат"</t>
  </si>
  <si>
    <t>ГКОУ РО "Ростовская-на-Дону санаторная школа-интернат"</t>
  </si>
  <si>
    <t>ГБОУ РО "Ростовская-на-Дону школа-интернат музыкантских восптанников"</t>
  </si>
  <si>
    <t>ГКОУ РО "Ростовская-на-Дону санаторная школа-интернат № 74"</t>
  </si>
  <si>
    <t>ГБОУ РО "Неклиновская летная школа-интернат"</t>
  </si>
  <si>
    <t>ГБОУ РО "Цимлянская школа-интернат"</t>
  </si>
  <si>
    <t>ГБОУ РО "Новочеркасская школа-интернат"</t>
  </si>
  <si>
    <t>ГБОУ РО "Каменск-Шахтинская школа-интернат"</t>
  </si>
  <si>
    <t>ГБОУ РО "Шолоховская школа-интернат"</t>
  </si>
  <si>
    <t>ГБОУ РО "Новошахтинская школа-интернат"</t>
  </si>
  <si>
    <t>ГБОУ РО "Семичанская школа-интернат"</t>
  </si>
  <si>
    <t xml:space="preserve"> </t>
  </si>
  <si>
    <t xml:space="preserve">Показатели эффективности оказания государственных услуг (рейтинг) </t>
  </si>
  <si>
    <t>областных государственных общеобразовательных и санаторных школ-интернатов по итогам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</si>
</sst>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" fillId="2" borderId="0" xfId="0" applyFont="1" applyFill="1"/>
    <xf numFmtId="0" fontId="8" fillId="0" borderId="0" xfId="0" applyFont="1"/>
    <xf numFmtId="0" fontId="7" fillId="2" borderId="0" xfId="0" applyFont="1" applyFill="1"/>
    <xf numFmtId="0" fontId="3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lal\Desktop\&#1056;&#1045;&#1049;&#1058;&#1048;&#1053;&#1043;%202020\&#1044;&#1086;&#1082;&#1091;&#1084;&#1077;&#1085;&#1090;&#1099;\2020%20_&#1056;&#1077;&#1081;&#1090;&#1080;&#1085;&#1075;%20&#1073;&#1102;&#1076;&#1078;%20&#1080;%20&#1089;&#1072;&#1085;&#1072;&#1090;&#1086;&#1088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Уходы"/>
      <sheetName val="Бюджет"/>
      <sheetName val="Кредиторка"/>
      <sheetName val="Правонарушения"/>
      <sheetName val="Травмы"/>
      <sheetName val="Отличники"/>
      <sheetName val="Неполучивших аттестат"/>
      <sheetName val="Повышение квалификац."/>
      <sheetName val="Высшее образование"/>
      <sheetName val="Высшая квалификац."/>
      <sheetName val="Педконкурсы"/>
      <sheetName val="Госпожнадзор 1"/>
      <sheetName val="Госпожнадзор 2"/>
      <sheetName val="Роспотребнадзор"/>
      <sheetName val="Ростобрнадзор"/>
      <sheetName val="Фин.нарушения"/>
      <sheetName val="жалобы представления"/>
      <sheetName val="Количество призов.воспитанников"/>
      <sheetName val="Профиль ремиссия"/>
      <sheetName val="Инновац.площадка"/>
      <sheetName val="Публичный отчет"/>
      <sheetName val="СМИ"/>
      <sheetName val="Сайт"/>
      <sheetName val="Заявки на оплату"/>
      <sheetName val="Отработанные заявки"/>
      <sheetName val="Планы ФХД"/>
    </sheetNames>
    <sheetDataSet>
      <sheetData sheetId="0"/>
      <sheetData sheetId="1"/>
      <sheetData sheetId="2">
        <row r="3">
          <cell r="F3">
            <v>18</v>
          </cell>
        </row>
        <row r="4">
          <cell r="F4">
            <v>18</v>
          </cell>
        </row>
        <row r="5">
          <cell r="F5">
            <v>18</v>
          </cell>
        </row>
        <row r="6">
          <cell r="F6">
            <v>18</v>
          </cell>
        </row>
        <row r="7">
          <cell r="F7">
            <v>18</v>
          </cell>
        </row>
        <row r="8">
          <cell r="F8">
            <v>18</v>
          </cell>
        </row>
        <row r="9">
          <cell r="F9">
            <v>18</v>
          </cell>
        </row>
        <row r="10">
          <cell r="F10">
            <v>18</v>
          </cell>
        </row>
        <row r="11">
          <cell r="F11">
            <v>18</v>
          </cell>
        </row>
        <row r="12">
          <cell r="F12">
            <v>18</v>
          </cell>
        </row>
        <row r="13">
          <cell r="F13">
            <v>18</v>
          </cell>
        </row>
        <row r="14">
          <cell r="F14">
            <v>18</v>
          </cell>
        </row>
      </sheetData>
      <sheetData sheetId="3">
        <row r="3">
          <cell r="F3">
            <v>36</v>
          </cell>
        </row>
        <row r="4">
          <cell r="F4">
            <v>33</v>
          </cell>
        </row>
        <row r="5">
          <cell r="F5">
            <v>30</v>
          </cell>
        </row>
        <row r="6">
          <cell r="F6">
            <v>3</v>
          </cell>
        </row>
        <row r="7">
          <cell r="F7">
            <v>12</v>
          </cell>
        </row>
        <row r="8">
          <cell r="F8">
            <v>6</v>
          </cell>
        </row>
        <row r="9">
          <cell r="F9">
            <v>15</v>
          </cell>
        </row>
        <row r="10">
          <cell r="F10">
            <v>19.5</v>
          </cell>
        </row>
        <row r="11">
          <cell r="F11">
            <v>24</v>
          </cell>
        </row>
        <row r="12">
          <cell r="F12">
            <v>9</v>
          </cell>
        </row>
        <row r="13">
          <cell r="F13">
            <v>19.5</v>
          </cell>
        </row>
        <row r="14">
          <cell r="F14">
            <v>27</v>
          </cell>
        </row>
      </sheetData>
      <sheetData sheetId="4">
        <row r="3">
          <cell r="F3">
            <v>18</v>
          </cell>
        </row>
        <row r="4">
          <cell r="F4">
            <v>18</v>
          </cell>
        </row>
        <row r="5">
          <cell r="F5">
            <v>18</v>
          </cell>
        </row>
        <row r="6">
          <cell r="F6">
            <v>18</v>
          </cell>
        </row>
        <row r="7">
          <cell r="F7">
            <v>18</v>
          </cell>
        </row>
        <row r="8">
          <cell r="F8">
            <v>18</v>
          </cell>
        </row>
        <row r="9">
          <cell r="F9">
            <v>18</v>
          </cell>
        </row>
        <row r="10">
          <cell r="F10">
            <v>18</v>
          </cell>
        </row>
        <row r="11">
          <cell r="F11">
            <v>18</v>
          </cell>
        </row>
        <row r="12">
          <cell r="F12">
            <v>18</v>
          </cell>
        </row>
        <row r="13">
          <cell r="F13">
            <v>18</v>
          </cell>
        </row>
        <row r="14">
          <cell r="F14">
            <v>18</v>
          </cell>
        </row>
      </sheetData>
      <sheetData sheetId="5">
        <row r="3">
          <cell r="F3">
            <v>21</v>
          </cell>
        </row>
        <row r="4">
          <cell r="F4">
            <v>21</v>
          </cell>
        </row>
        <row r="5">
          <cell r="F5">
            <v>21</v>
          </cell>
        </row>
        <row r="6">
          <cell r="F6">
            <v>21</v>
          </cell>
        </row>
        <row r="7">
          <cell r="F7">
            <v>21</v>
          </cell>
        </row>
        <row r="8">
          <cell r="F8">
            <v>21</v>
          </cell>
        </row>
        <row r="9">
          <cell r="F9">
            <v>21</v>
          </cell>
        </row>
        <row r="10">
          <cell r="F10">
            <v>21</v>
          </cell>
        </row>
        <row r="11">
          <cell r="F11">
            <v>3</v>
          </cell>
        </row>
        <row r="12">
          <cell r="F12">
            <v>21</v>
          </cell>
        </row>
        <row r="13">
          <cell r="F13">
            <v>21</v>
          </cell>
        </row>
        <row r="14">
          <cell r="F14">
            <v>21</v>
          </cell>
        </row>
      </sheetData>
      <sheetData sheetId="6">
        <row r="3">
          <cell r="F3">
            <v>21</v>
          </cell>
        </row>
        <row r="4">
          <cell r="F4">
            <v>21</v>
          </cell>
        </row>
        <row r="5">
          <cell r="F5">
            <v>21</v>
          </cell>
        </row>
        <row r="6">
          <cell r="F6">
            <v>21</v>
          </cell>
        </row>
        <row r="7">
          <cell r="F7">
            <v>21</v>
          </cell>
        </row>
        <row r="8">
          <cell r="F8">
            <v>21</v>
          </cell>
        </row>
        <row r="9">
          <cell r="F9">
            <v>3</v>
          </cell>
        </row>
        <row r="10">
          <cell r="F10">
            <v>21</v>
          </cell>
        </row>
        <row r="11">
          <cell r="F11">
            <v>21</v>
          </cell>
        </row>
        <row r="12">
          <cell r="F12">
            <v>21</v>
          </cell>
        </row>
        <row r="13">
          <cell r="F13">
            <v>21</v>
          </cell>
        </row>
        <row r="14">
          <cell r="F14">
            <v>21</v>
          </cell>
        </row>
      </sheetData>
      <sheetData sheetId="7">
        <row r="3">
          <cell r="F3">
            <v>27</v>
          </cell>
        </row>
        <row r="4">
          <cell r="F4">
            <v>36</v>
          </cell>
        </row>
        <row r="5">
          <cell r="F5">
            <v>33</v>
          </cell>
        </row>
        <row r="6">
          <cell r="F6">
            <v>24</v>
          </cell>
        </row>
        <row r="7">
          <cell r="F7">
            <v>18</v>
          </cell>
        </row>
        <row r="8">
          <cell r="F8">
            <v>12</v>
          </cell>
        </row>
        <row r="9">
          <cell r="F9">
            <v>21</v>
          </cell>
        </row>
        <row r="10">
          <cell r="F10">
            <v>30</v>
          </cell>
        </row>
        <row r="11">
          <cell r="F11">
            <v>6</v>
          </cell>
        </row>
        <row r="12">
          <cell r="F12">
            <v>3</v>
          </cell>
        </row>
        <row r="13">
          <cell r="F13">
            <v>15</v>
          </cell>
        </row>
        <row r="14">
          <cell r="F14">
            <v>9</v>
          </cell>
        </row>
      </sheetData>
      <sheetData sheetId="8">
        <row r="3">
          <cell r="F3">
            <v>19.5</v>
          </cell>
        </row>
        <row r="4">
          <cell r="F4">
            <v>19.5</v>
          </cell>
        </row>
        <row r="5">
          <cell r="F5">
            <v>19.5</v>
          </cell>
        </row>
        <row r="6">
          <cell r="F6">
            <v>19.5</v>
          </cell>
        </row>
        <row r="7">
          <cell r="F7">
            <v>19.5</v>
          </cell>
        </row>
        <row r="8">
          <cell r="F8">
            <v>19.5</v>
          </cell>
        </row>
        <row r="9">
          <cell r="F9">
            <v>19.5</v>
          </cell>
        </row>
        <row r="10">
          <cell r="F10">
            <v>19.5</v>
          </cell>
        </row>
        <row r="11">
          <cell r="F11">
            <v>19.5</v>
          </cell>
        </row>
        <row r="12">
          <cell r="F12">
            <v>19.5</v>
          </cell>
        </row>
        <row r="13">
          <cell r="F13">
            <v>19.5</v>
          </cell>
        </row>
        <row r="14">
          <cell r="F14">
            <v>19.5</v>
          </cell>
        </row>
      </sheetData>
      <sheetData sheetId="9">
        <row r="3">
          <cell r="F3">
            <v>13</v>
          </cell>
        </row>
        <row r="4">
          <cell r="F4">
            <v>13</v>
          </cell>
        </row>
        <row r="5">
          <cell r="F5">
            <v>13</v>
          </cell>
        </row>
        <row r="6">
          <cell r="F6">
            <v>13</v>
          </cell>
        </row>
        <row r="7">
          <cell r="F7">
            <v>13</v>
          </cell>
        </row>
        <row r="8">
          <cell r="F8">
            <v>13</v>
          </cell>
        </row>
        <row r="9">
          <cell r="F9">
            <v>13</v>
          </cell>
        </row>
        <row r="10">
          <cell r="F10">
            <v>13</v>
          </cell>
        </row>
        <row r="11">
          <cell r="F11">
            <v>13</v>
          </cell>
        </row>
        <row r="12">
          <cell r="F12">
            <v>13</v>
          </cell>
        </row>
        <row r="13">
          <cell r="F13">
            <v>13</v>
          </cell>
        </row>
        <row r="14">
          <cell r="F14">
            <v>13</v>
          </cell>
        </row>
      </sheetData>
      <sheetData sheetId="10">
        <row r="3">
          <cell r="F3">
            <v>20</v>
          </cell>
        </row>
        <row r="4">
          <cell r="F4">
            <v>22</v>
          </cell>
        </row>
        <row r="5">
          <cell r="F5">
            <v>12</v>
          </cell>
        </row>
        <row r="6">
          <cell r="F6">
            <v>24</v>
          </cell>
        </row>
        <row r="7">
          <cell r="F7">
            <v>6</v>
          </cell>
        </row>
        <row r="8">
          <cell r="F8">
            <v>2</v>
          </cell>
        </row>
        <row r="9">
          <cell r="F9">
            <v>8</v>
          </cell>
        </row>
        <row r="10">
          <cell r="F10">
            <v>16</v>
          </cell>
        </row>
        <row r="11">
          <cell r="F11">
            <v>4</v>
          </cell>
        </row>
        <row r="12">
          <cell r="F12">
            <v>14</v>
          </cell>
        </row>
        <row r="13">
          <cell r="F13">
            <v>10</v>
          </cell>
        </row>
        <row r="14">
          <cell r="F14">
            <v>18</v>
          </cell>
        </row>
      </sheetData>
      <sheetData sheetId="11">
        <row r="3">
          <cell r="F3">
            <v>16</v>
          </cell>
        </row>
        <row r="4">
          <cell r="F4">
            <v>24</v>
          </cell>
        </row>
        <row r="5">
          <cell r="F5">
            <v>12</v>
          </cell>
        </row>
        <row r="6">
          <cell r="F6">
            <v>22</v>
          </cell>
        </row>
        <row r="7">
          <cell r="F7">
            <v>16</v>
          </cell>
        </row>
        <row r="8">
          <cell r="F8">
            <v>6</v>
          </cell>
        </row>
        <row r="9">
          <cell r="F9">
            <v>4</v>
          </cell>
        </row>
        <row r="10">
          <cell r="F10">
            <v>16</v>
          </cell>
        </row>
        <row r="11">
          <cell r="F11">
            <v>10</v>
          </cell>
        </row>
        <row r="12">
          <cell r="F12">
            <v>2</v>
          </cell>
        </row>
        <row r="13">
          <cell r="F13">
            <v>8</v>
          </cell>
        </row>
        <row r="14">
          <cell r="F14">
            <v>20</v>
          </cell>
        </row>
      </sheetData>
      <sheetData sheetId="12">
        <row r="3">
          <cell r="F3">
            <v>4</v>
          </cell>
        </row>
        <row r="4">
          <cell r="F4">
            <v>20</v>
          </cell>
        </row>
        <row r="5">
          <cell r="F5">
            <v>20</v>
          </cell>
        </row>
        <row r="6">
          <cell r="F6">
            <v>20</v>
          </cell>
        </row>
        <row r="7">
          <cell r="F7">
            <v>7</v>
          </cell>
        </row>
        <row r="8">
          <cell r="F8">
            <v>2</v>
          </cell>
        </row>
        <row r="9">
          <cell r="F9">
            <v>14</v>
          </cell>
        </row>
        <row r="10">
          <cell r="F10">
            <v>7</v>
          </cell>
        </row>
        <row r="11">
          <cell r="F11">
            <v>20</v>
          </cell>
        </row>
        <row r="12">
          <cell r="F12">
            <v>12</v>
          </cell>
        </row>
        <row r="13">
          <cell r="F13">
            <v>10</v>
          </cell>
        </row>
        <row r="14">
          <cell r="F14">
            <v>20</v>
          </cell>
        </row>
      </sheetData>
      <sheetData sheetId="13">
        <row r="3">
          <cell r="F3">
            <v>12</v>
          </cell>
        </row>
        <row r="4">
          <cell r="F4">
            <v>12</v>
          </cell>
        </row>
        <row r="5">
          <cell r="F5">
            <v>12</v>
          </cell>
        </row>
        <row r="6">
          <cell r="F6">
            <v>12</v>
          </cell>
        </row>
        <row r="7">
          <cell r="F7">
            <v>12</v>
          </cell>
        </row>
        <row r="8">
          <cell r="F8">
            <v>12</v>
          </cell>
        </row>
        <row r="9">
          <cell r="F9">
            <v>12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12</v>
          </cell>
        </row>
        <row r="13">
          <cell r="F13">
            <v>12</v>
          </cell>
        </row>
        <row r="14">
          <cell r="F14">
            <v>12</v>
          </cell>
        </row>
      </sheetData>
      <sheetData sheetId="14">
        <row r="3">
          <cell r="F3">
            <v>12</v>
          </cell>
        </row>
        <row r="4">
          <cell r="F4">
            <v>12</v>
          </cell>
        </row>
        <row r="5">
          <cell r="F5">
            <v>12</v>
          </cell>
        </row>
        <row r="6">
          <cell r="F6">
            <v>12</v>
          </cell>
        </row>
        <row r="7">
          <cell r="F7">
            <v>12</v>
          </cell>
        </row>
        <row r="8">
          <cell r="F8">
            <v>12</v>
          </cell>
        </row>
        <row r="9">
          <cell r="F9">
            <v>12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12</v>
          </cell>
        </row>
        <row r="13">
          <cell r="F13">
            <v>12</v>
          </cell>
        </row>
        <row r="14">
          <cell r="F14">
            <v>12</v>
          </cell>
        </row>
      </sheetData>
      <sheetData sheetId="15">
        <row r="3">
          <cell r="F3">
            <v>12</v>
          </cell>
        </row>
        <row r="4">
          <cell r="F4">
            <v>12</v>
          </cell>
        </row>
        <row r="5">
          <cell r="F5">
            <v>12</v>
          </cell>
        </row>
        <row r="6">
          <cell r="F6">
            <v>12</v>
          </cell>
        </row>
        <row r="7">
          <cell r="F7">
            <v>12</v>
          </cell>
        </row>
        <row r="8">
          <cell r="F8">
            <v>12</v>
          </cell>
        </row>
        <row r="9">
          <cell r="F9">
            <v>12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12</v>
          </cell>
        </row>
        <row r="13">
          <cell r="F13">
            <v>12</v>
          </cell>
        </row>
        <row r="14">
          <cell r="F14">
            <v>12</v>
          </cell>
        </row>
      </sheetData>
      <sheetData sheetId="16">
        <row r="3">
          <cell r="F3">
            <v>12</v>
          </cell>
        </row>
        <row r="4">
          <cell r="F4">
            <v>12</v>
          </cell>
        </row>
        <row r="5">
          <cell r="F5">
            <v>12</v>
          </cell>
        </row>
        <row r="6">
          <cell r="F6">
            <v>12</v>
          </cell>
        </row>
        <row r="7">
          <cell r="F7">
            <v>12</v>
          </cell>
        </row>
        <row r="8">
          <cell r="F8">
            <v>12</v>
          </cell>
        </row>
        <row r="9">
          <cell r="F9">
            <v>12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12</v>
          </cell>
        </row>
        <row r="13">
          <cell r="F13">
            <v>12</v>
          </cell>
        </row>
        <row r="14">
          <cell r="F14">
            <v>12</v>
          </cell>
        </row>
      </sheetData>
      <sheetData sheetId="17">
        <row r="3">
          <cell r="F3">
            <v>12</v>
          </cell>
        </row>
        <row r="4">
          <cell r="F4">
            <v>12</v>
          </cell>
        </row>
        <row r="5">
          <cell r="F5">
            <v>12</v>
          </cell>
        </row>
        <row r="6">
          <cell r="F6">
            <v>12</v>
          </cell>
        </row>
        <row r="7">
          <cell r="F7">
            <v>12</v>
          </cell>
        </row>
        <row r="8">
          <cell r="F8">
            <v>12</v>
          </cell>
        </row>
        <row r="9">
          <cell r="F9">
            <v>12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12</v>
          </cell>
        </row>
        <row r="13">
          <cell r="F13">
            <v>12</v>
          </cell>
        </row>
        <row r="14">
          <cell r="F14">
            <v>12</v>
          </cell>
        </row>
      </sheetData>
      <sheetData sheetId="18">
        <row r="3">
          <cell r="F3">
            <v>15</v>
          </cell>
        </row>
        <row r="4">
          <cell r="F4">
            <v>15</v>
          </cell>
        </row>
        <row r="5">
          <cell r="F5">
            <v>15</v>
          </cell>
        </row>
        <row r="6">
          <cell r="F6">
            <v>15</v>
          </cell>
        </row>
        <row r="7">
          <cell r="F7">
            <v>0</v>
          </cell>
        </row>
        <row r="8">
          <cell r="F8">
            <v>15</v>
          </cell>
        </row>
        <row r="9">
          <cell r="F9">
            <v>0</v>
          </cell>
        </row>
        <row r="10">
          <cell r="F10">
            <v>15</v>
          </cell>
        </row>
        <row r="11">
          <cell r="F11">
            <v>15</v>
          </cell>
        </row>
        <row r="12">
          <cell r="F12">
            <v>15</v>
          </cell>
        </row>
        <row r="13">
          <cell r="F13">
            <v>15</v>
          </cell>
        </row>
        <row r="14">
          <cell r="F14">
            <v>15</v>
          </cell>
        </row>
      </sheetData>
      <sheetData sheetId="19">
        <row r="3">
          <cell r="F3">
            <v>10</v>
          </cell>
        </row>
        <row r="4">
          <cell r="F4">
            <v>18</v>
          </cell>
        </row>
        <row r="5">
          <cell r="F5">
            <v>16</v>
          </cell>
        </row>
        <row r="6">
          <cell r="F6">
            <v>24</v>
          </cell>
        </row>
        <row r="7">
          <cell r="F7">
            <v>4</v>
          </cell>
        </row>
        <row r="8">
          <cell r="F8">
            <v>22</v>
          </cell>
        </row>
        <row r="9">
          <cell r="F9">
            <v>20</v>
          </cell>
        </row>
        <row r="10">
          <cell r="F10">
            <v>8</v>
          </cell>
        </row>
        <row r="11">
          <cell r="F11">
            <v>12</v>
          </cell>
        </row>
        <row r="12">
          <cell r="F12">
            <v>14</v>
          </cell>
        </row>
        <row r="13">
          <cell r="F13">
            <v>6</v>
          </cell>
        </row>
        <row r="14">
          <cell r="F14">
            <v>2</v>
          </cell>
        </row>
      </sheetData>
      <sheetData sheetId="20">
        <row r="3">
          <cell r="F3">
            <v>14</v>
          </cell>
        </row>
        <row r="4">
          <cell r="F4">
            <v>14</v>
          </cell>
        </row>
        <row r="5">
          <cell r="F5">
            <v>14</v>
          </cell>
        </row>
        <row r="6">
          <cell r="F6">
            <v>14</v>
          </cell>
        </row>
        <row r="7">
          <cell r="F7">
            <v>14</v>
          </cell>
        </row>
        <row r="8">
          <cell r="F8">
            <v>14</v>
          </cell>
        </row>
        <row r="9">
          <cell r="F9">
            <v>0</v>
          </cell>
        </row>
        <row r="10">
          <cell r="F10">
            <v>14</v>
          </cell>
        </row>
        <row r="11">
          <cell r="F11">
            <v>14</v>
          </cell>
        </row>
        <row r="12">
          <cell r="F12">
            <v>14</v>
          </cell>
        </row>
        <row r="13">
          <cell r="F13">
            <v>14</v>
          </cell>
        </row>
        <row r="14">
          <cell r="F14">
            <v>14</v>
          </cell>
        </row>
      </sheetData>
      <sheetData sheetId="21">
        <row r="3">
          <cell r="F3">
            <v>5</v>
          </cell>
        </row>
        <row r="4">
          <cell r="F4">
            <v>11.5</v>
          </cell>
        </row>
        <row r="5">
          <cell r="F5">
            <v>5</v>
          </cell>
        </row>
        <row r="6">
          <cell r="F6">
            <v>11.5</v>
          </cell>
        </row>
        <row r="7">
          <cell r="F7">
            <v>5</v>
          </cell>
        </row>
        <row r="8">
          <cell r="F8">
            <v>5</v>
          </cell>
        </row>
        <row r="9">
          <cell r="F9">
            <v>5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5</v>
          </cell>
        </row>
        <row r="13">
          <cell r="F13">
            <v>5</v>
          </cell>
        </row>
        <row r="14">
          <cell r="F14">
            <v>10</v>
          </cell>
        </row>
      </sheetData>
      <sheetData sheetId="22">
        <row r="3">
          <cell r="F3">
            <v>6.5</v>
          </cell>
        </row>
        <row r="4">
          <cell r="F4">
            <v>6.5</v>
          </cell>
        </row>
        <row r="5">
          <cell r="F5">
            <v>6.5</v>
          </cell>
        </row>
        <row r="6">
          <cell r="F6">
            <v>6.5</v>
          </cell>
        </row>
        <row r="7">
          <cell r="F7">
            <v>6.5</v>
          </cell>
        </row>
        <row r="8">
          <cell r="F8">
            <v>6.5</v>
          </cell>
        </row>
        <row r="9">
          <cell r="F9">
            <v>6.5</v>
          </cell>
        </row>
        <row r="10">
          <cell r="F10">
            <v>6.5</v>
          </cell>
        </row>
        <row r="11">
          <cell r="F11">
            <v>6.5</v>
          </cell>
        </row>
        <row r="12">
          <cell r="F12">
            <v>6.5</v>
          </cell>
        </row>
        <row r="13">
          <cell r="F13">
            <v>6.5</v>
          </cell>
        </row>
        <row r="14">
          <cell r="F14">
            <v>6.5</v>
          </cell>
        </row>
      </sheetData>
      <sheetData sheetId="23">
        <row r="3">
          <cell r="F3">
            <v>4</v>
          </cell>
        </row>
        <row r="4">
          <cell r="F4">
            <v>12</v>
          </cell>
        </row>
        <row r="5">
          <cell r="F5">
            <v>2</v>
          </cell>
        </row>
        <row r="6">
          <cell r="F6">
            <v>10</v>
          </cell>
        </row>
        <row r="7">
          <cell r="F7">
            <v>7</v>
          </cell>
        </row>
        <row r="8">
          <cell r="F8">
            <v>3</v>
          </cell>
        </row>
        <row r="9">
          <cell r="F9">
            <v>9</v>
          </cell>
        </row>
        <row r="10">
          <cell r="F10">
            <v>1</v>
          </cell>
        </row>
        <row r="11">
          <cell r="F11">
            <v>6</v>
          </cell>
        </row>
        <row r="12">
          <cell r="F12">
            <v>5</v>
          </cell>
        </row>
        <row r="13">
          <cell r="F13">
            <v>8</v>
          </cell>
        </row>
        <row r="14">
          <cell r="F14">
            <v>11</v>
          </cell>
        </row>
      </sheetData>
      <sheetData sheetId="24">
        <row r="3">
          <cell r="F3">
            <v>6.5</v>
          </cell>
        </row>
        <row r="4">
          <cell r="F4">
            <v>6.5</v>
          </cell>
        </row>
        <row r="5">
          <cell r="F5">
            <v>6.5</v>
          </cell>
        </row>
        <row r="6">
          <cell r="F6">
            <v>6.5</v>
          </cell>
        </row>
        <row r="7">
          <cell r="F7">
            <v>6.5</v>
          </cell>
        </row>
        <row r="8">
          <cell r="F8">
            <v>6.5</v>
          </cell>
        </row>
        <row r="9">
          <cell r="F9">
            <v>6.5</v>
          </cell>
        </row>
        <row r="10">
          <cell r="F10">
            <v>6.5</v>
          </cell>
        </row>
        <row r="11">
          <cell r="F11">
            <v>6.5</v>
          </cell>
        </row>
        <row r="12">
          <cell r="F12">
            <v>6.5</v>
          </cell>
        </row>
        <row r="13">
          <cell r="F13">
            <v>6.5</v>
          </cell>
        </row>
        <row r="14">
          <cell r="F14">
            <v>6.5</v>
          </cell>
        </row>
      </sheetData>
      <sheetData sheetId="25">
        <row r="3">
          <cell r="F3">
            <v>19.5</v>
          </cell>
        </row>
        <row r="4">
          <cell r="F4">
            <v>6</v>
          </cell>
        </row>
        <row r="5">
          <cell r="F5">
            <v>3</v>
          </cell>
        </row>
        <row r="6">
          <cell r="F6">
            <v>27</v>
          </cell>
        </row>
        <row r="7">
          <cell r="F7">
            <v>15</v>
          </cell>
        </row>
        <row r="8">
          <cell r="F8">
            <v>31.5</v>
          </cell>
        </row>
        <row r="9">
          <cell r="F9">
            <v>36</v>
          </cell>
        </row>
        <row r="10">
          <cell r="F10">
            <v>31.5</v>
          </cell>
        </row>
        <row r="11">
          <cell r="F11">
            <v>9</v>
          </cell>
        </row>
        <row r="12">
          <cell r="F12">
            <v>19.5</v>
          </cell>
        </row>
        <row r="13">
          <cell r="F13">
            <v>24</v>
          </cell>
        </row>
        <row r="14">
          <cell r="F14">
            <v>12</v>
          </cell>
        </row>
      </sheetData>
      <sheetData sheetId="26">
        <row r="3">
          <cell r="F3">
            <v>27</v>
          </cell>
        </row>
        <row r="4">
          <cell r="F4">
            <v>18</v>
          </cell>
        </row>
        <row r="5">
          <cell r="F5">
            <v>9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  <row r="14">
          <cell r="F14">
            <v>0</v>
          </cell>
        </row>
      </sheetData>
      <sheetData sheetId="27"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21</v>
          </cell>
        </row>
        <row r="7">
          <cell r="F7">
            <v>27</v>
          </cell>
        </row>
        <row r="8">
          <cell r="F8">
            <v>21</v>
          </cell>
        </row>
        <row r="9">
          <cell r="F9">
            <v>9</v>
          </cell>
        </row>
        <row r="10">
          <cell r="F10">
            <v>9</v>
          </cell>
        </row>
        <row r="11">
          <cell r="F11">
            <v>21</v>
          </cell>
        </row>
        <row r="12">
          <cell r="F12">
            <v>3</v>
          </cell>
        </row>
        <row r="13">
          <cell r="F13">
            <v>15</v>
          </cell>
        </row>
        <row r="14">
          <cell r="F1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5"/>
  <sheetViews>
    <sheetView tabSelected="1" zoomScaleNormal="100" workbookViewId="0">
      <selection activeCell="B10" sqref="B10"/>
    </sheetView>
  </sheetViews>
  <sheetFormatPr defaultColWidth="9.140625" defaultRowHeight="15.75" x14ac:dyDescent="0.25"/>
  <cols>
    <col min="1" max="1" width="7.5703125" style="15" customWidth="1"/>
    <col min="2" max="2" width="36.7109375" style="1" customWidth="1"/>
    <col min="3" max="3" width="11.28515625" style="13" customWidth="1"/>
    <col min="4" max="5" width="9.140625" style="1"/>
    <col min="6" max="6" width="8.42578125" style="1" customWidth="1"/>
    <col min="7" max="7" width="9.140625" style="1"/>
    <col min="8" max="8" width="8.7109375" style="1" customWidth="1"/>
    <col min="9" max="10" width="9.140625" style="1"/>
    <col min="11" max="11" width="9.85546875" style="1" customWidth="1"/>
    <col min="12" max="16384" width="9.140625" style="1"/>
  </cols>
  <sheetData>
    <row r="2" spans="1:29" ht="18.75" x14ac:dyDescent="0.3">
      <c r="D2" s="14" t="s">
        <v>42</v>
      </c>
    </row>
    <row r="3" spans="1:29" ht="18.75" x14ac:dyDescent="0.3">
      <c r="D3" s="14" t="s">
        <v>43</v>
      </c>
      <c r="H3" s="13"/>
    </row>
    <row r="4" spans="1:29" x14ac:dyDescent="0.25">
      <c r="H4" s="13"/>
    </row>
    <row r="5" spans="1:29" s="7" customFormat="1" ht="405" x14ac:dyDescent="0.25">
      <c r="A5" s="16" t="s">
        <v>0</v>
      </c>
      <c r="B5" s="2" t="s">
        <v>1</v>
      </c>
      <c r="C5" s="18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4" t="s">
        <v>7</v>
      </c>
      <c r="I5" s="5" t="s">
        <v>8</v>
      </c>
      <c r="J5" s="6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4" t="s">
        <v>19</v>
      </c>
      <c r="U5" s="3" t="s">
        <v>20</v>
      </c>
      <c r="V5" s="4" t="s">
        <v>21</v>
      </c>
      <c r="W5" s="3" t="s">
        <v>22</v>
      </c>
      <c r="X5" s="3" t="s">
        <v>23</v>
      </c>
      <c r="Y5" s="6" t="s">
        <v>24</v>
      </c>
      <c r="Z5" s="3" t="s">
        <v>25</v>
      </c>
      <c r="AA5" s="3" t="s">
        <v>26</v>
      </c>
      <c r="AB5" s="3" t="s">
        <v>27</v>
      </c>
      <c r="AC5" s="3" t="s">
        <v>28</v>
      </c>
    </row>
    <row r="6" spans="1:29" ht="35.25" customHeight="1" x14ac:dyDescent="0.25">
      <c r="A6" s="17">
        <v>1</v>
      </c>
      <c r="B6" s="20" t="s">
        <v>29</v>
      </c>
      <c r="C6" s="19">
        <f t="shared" ref="C6:C17" si="0">SUM(D6:AC6)</f>
        <v>413</v>
      </c>
      <c r="D6" s="8">
        <f>[1]Уходы!F4</f>
        <v>18</v>
      </c>
      <c r="E6" s="8">
        <f>[1]Бюджет!F4</f>
        <v>33</v>
      </c>
      <c r="F6" s="8">
        <f>[1]Кредиторка!F4</f>
        <v>18</v>
      </c>
      <c r="G6" s="8">
        <f>[1]Правонарушения!F4</f>
        <v>21</v>
      </c>
      <c r="H6" s="8">
        <f>[1]Травмы!F4</f>
        <v>21</v>
      </c>
      <c r="I6" s="8">
        <f>[1]Отличники!F4</f>
        <v>36</v>
      </c>
      <c r="J6" s="8">
        <f>'[1]Неполучивших аттестат'!F4</f>
        <v>19.5</v>
      </c>
      <c r="K6" s="8">
        <f>'[1]Повышение квалификац.'!F4</f>
        <v>13</v>
      </c>
      <c r="L6" s="8">
        <f>'[1]Высшее образование'!F4</f>
        <v>22</v>
      </c>
      <c r="M6" s="8">
        <f>'[1]Высшая квалификац.'!F4</f>
        <v>24</v>
      </c>
      <c r="N6" s="8">
        <f>[1]Педконкурсы!F4</f>
        <v>20</v>
      </c>
      <c r="O6" s="8">
        <f>'[1]Госпожнадзор 1'!F4</f>
        <v>12</v>
      </c>
      <c r="P6" s="8">
        <f>'[1]Госпожнадзор 2'!F4</f>
        <v>12</v>
      </c>
      <c r="Q6" s="8">
        <f>[1]Роспотребнадзор!F4</f>
        <v>12</v>
      </c>
      <c r="R6" s="8">
        <f>[1]Ростобрнадзор!F4</f>
        <v>12</v>
      </c>
      <c r="S6" s="8">
        <f>[1]Фин.нарушения!F4</f>
        <v>12</v>
      </c>
      <c r="T6" s="8">
        <f>'[1]жалобы представления'!F4</f>
        <v>15</v>
      </c>
      <c r="U6" s="8">
        <f>'[1]Количество призов.воспитанников'!F4</f>
        <v>18</v>
      </c>
      <c r="V6" s="8">
        <f>'[1]Профиль ремиссия'!F4</f>
        <v>14</v>
      </c>
      <c r="W6" s="8">
        <f>[1]Инновац.площадка!F4</f>
        <v>11.5</v>
      </c>
      <c r="X6" s="8">
        <f>'[1]Публичный отчет'!F4</f>
        <v>6.5</v>
      </c>
      <c r="Y6" s="8">
        <f>[1]СМИ!F4</f>
        <v>12</v>
      </c>
      <c r="Z6" s="9">
        <f>[1]Сайт!F4</f>
        <v>6.5</v>
      </c>
      <c r="AA6" s="9">
        <f>'[1]Заявки на оплату'!F4</f>
        <v>6</v>
      </c>
      <c r="AB6" s="10">
        <f>'[1]Отработанные заявки'!F4</f>
        <v>18</v>
      </c>
      <c r="AC6" s="9">
        <f>'[1]Планы ФХД'!F4</f>
        <v>0</v>
      </c>
    </row>
    <row r="7" spans="1:29" ht="35.1" customHeight="1" x14ac:dyDescent="0.25">
      <c r="A7" s="17">
        <v>2</v>
      </c>
      <c r="B7" s="20" t="s">
        <v>30</v>
      </c>
      <c r="C7" s="19">
        <f t="shared" si="0"/>
        <v>399</v>
      </c>
      <c r="D7" s="8">
        <f>[1]Уходы!F6</f>
        <v>18</v>
      </c>
      <c r="E7" s="8">
        <f>[1]Бюджет!F6</f>
        <v>3</v>
      </c>
      <c r="F7" s="8">
        <f>[1]Кредиторка!F6</f>
        <v>18</v>
      </c>
      <c r="G7" s="8">
        <f>[1]Правонарушения!F6</f>
        <v>21</v>
      </c>
      <c r="H7" s="8">
        <f>[1]Травмы!F6</f>
        <v>21</v>
      </c>
      <c r="I7" s="8">
        <f>[1]Отличники!F6</f>
        <v>24</v>
      </c>
      <c r="J7" s="8">
        <f>'[1]Неполучивших аттестат'!F6</f>
        <v>19.5</v>
      </c>
      <c r="K7" s="8">
        <f>'[1]Повышение квалификац.'!F6</f>
        <v>13</v>
      </c>
      <c r="L7" s="8">
        <f>'[1]Высшее образование'!F6</f>
        <v>24</v>
      </c>
      <c r="M7" s="8">
        <f>'[1]Высшая квалификац.'!F6</f>
        <v>22</v>
      </c>
      <c r="N7" s="8">
        <f>[1]Педконкурсы!F6</f>
        <v>20</v>
      </c>
      <c r="O7" s="8">
        <f>'[1]Госпожнадзор 1'!F6</f>
        <v>12</v>
      </c>
      <c r="P7" s="8">
        <f>'[1]Госпожнадзор 2'!F6</f>
        <v>12</v>
      </c>
      <c r="Q7" s="8">
        <f>[1]Роспотребнадзор!F6</f>
        <v>12</v>
      </c>
      <c r="R7" s="8">
        <f>[1]Ростобрнадзор!F6</f>
        <v>12</v>
      </c>
      <c r="S7" s="8">
        <f>[1]Фин.нарушения!F6</f>
        <v>12</v>
      </c>
      <c r="T7" s="8">
        <f>'[1]жалобы представления'!F6</f>
        <v>15</v>
      </c>
      <c r="U7" s="8">
        <f>'[1]Количество призов.воспитанников'!F6</f>
        <v>24</v>
      </c>
      <c r="V7" s="8">
        <f>'[1]Профиль ремиссия'!F6</f>
        <v>14</v>
      </c>
      <c r="W7" s="8">
        <f>[1]Инновац.площадка!F6</f>
        <v>11.5</v>
      </c>
      <c r="X7" s="8">
        <f>'[1]Публичный отчет'!F6</f>
        <v>6.5</v>
      </c>
      <c r="Y7" s="8">
        <f>[1]СМИ!F6</f>
        <v>10</v>
      </c>
      <c r="Z7" s="9">
        <f>[1]Сайт!F6</f>
        <v>6.5</v>
      </c>
      <c r="AA7" s="9">
        <f>'[1]Заявки на оплату'!F6</f>
        <v>27</v>
      </c>
      <c r="AB7" s="10">
        <f>'[1]Отработанные заявки'!F6</f>
        <v>0</v>
      </c>
      <c r="AC7" s="9">
        <f>'[1]Планы ФХД'!F6</f>
        <v>21</v>
      </c>
    </row>
    <row r="8" spans="1:29" ht="35.1" customHeight="1" x14ac:dyDescent="0.25">
      <c r="A8" s="17">
        <v>3</v>
      </c>
      <c r="B8" s="20" t="s">
        <v>31</v>
      </c>
      <c r="C8" s="19">
        <f t="shared" si="0"/>
        <v>381</v>
      </c>
      <c r="D8" s="8">
        <f>[1]Уходы!F3</f>
        <v>18</v>
      </c>
      <c r="E8" s="8">
        <f>[1]Бюджет!F3</f>
        <v>36</v>
      </c>
      <c r="F8" s="8">
        <f>[1]Кредиторка!F3</f>
        <v>18</v>
      </c>
      <c r="G8" s="8">
        <f>[1]Правонарушения!F3</f>
        <v>21</v>
      </c>
      <c r="H8" s="8">
        <f>[1]Травмы!F3</f>
        <v>21</v>
      </c>
      <c r="I8" s="8">
        <f>[1]Отличники!F3</f>
        <v>27</v>
      </c>
      <c r="J8" s="8">
        <f>'[1]Неполучивших аттестат'!F3</f>
        <v>19.5</v>
      </c>
      <c r="K8" s="8">
        <f>'[1]Повышение квалификац.'!F3</f>
        <v>13</v>
      </c>
      <c r="L8" s="8">
        <f>'[1]Высшее образование'!F3</f>
        <v>20</v>
      </c>
      <c r="M8" s="8">
        <f>'[1]Высшая квалификац.'!F3</f>
        <v>16</v>
      </c>
      <c r="N8" s="8">
        <f>[1]Педконкурсы!F3</f>
        <v>4</v>
      </c>
      <c r="O8" s="8">
        <f>'[1]Госпожнадзор 1'!F3</f>
        <v>12</v>
      </c>
      <c r="P8" s="8">
        <f>'[1]Госпожнадзор 2'!F3</f>
        <v>12</v>
      </c>
      <c r="Q8" s="8">
        <f>[1]Роспотребнадзор!F3</f>
        <v>12</v>
      </c>
      <c r="R8" s="8">
        <f>[1]Ростобрнадзор!F3</f>
        <v>12</v>
      </c>
      <c r="S8" s="8">
        <f>[1]Фин.нарушения!F3</f>
        <v>12</v>
      </c>
      <c r="T8" s="8">
        <f>'[1]жалобы представления'!F3</f>
        <v>15</v>
      </c>
      <c r="U8" s="8">
        <f>'[1]Количество призов.воспитанников'!F3</f>
        <v>10</v>
      </c>
      <c r="V8" s="8">
        <f>'[1]Профиль ремиссия'!F3</f>
        <v>14</v>
      </c>
      <c r="W8" s="8">
        <f>[1]Инновац.площадка!F3</f>
        <v>5</v>
      </c>
      <c r="X8" s="8">
        <f>'[1]Публичный отчет'!F3</f>
        <v>6.5</v>
      </c>
      <c r="Y8" s="8">
        <f>[1]СМИ!F3</f>
        <v>4</v>
      </c>
      <c r="Z8" s="9">
        <f>[1]Сайт!F3</f>
        <v>6.5</v>
      </c>
      <c r="AA8" s="9">
        <f>'[1]Заявки на оплату'!F3</f>
        <v>19.5</v>
      </c>
      <c r="AB8" s="10">
        <f>'[1]Отработанные заявки'!F3</f>
        <v>27</v>
      </c>
      <c r="AC8" s="9">
        <f>'[1]Планы ФХД'!F3</f>
        <v>0</v>
      </c>
    </row>
    <row r="9" spans="1:29" ht="35.1" customHeight="1" x14ac:dyDescent="0.25">
      <c r="A9" s="17">
        <v>4</v>
      </c>
      <c r="B9" s="11" t="s">
        <v>32</v>
      </c>
      <c r="C9" s="19">
        <f t="shared" si="0"/>
        <v>355.5</v>
      </c>
      <c r="D9" s="8">
        <f>[1]Уходы!F10</f>
        <v>18</v>
      </c>
      <c r="E9" s="8">
        <f>[1]Бюджет!F10</f>
        <v>19.5</v>
      </c>
      <c r="F9" s="8">
        <f>[1]Кредиторка!F10</f>
        <v>18</v>
      </c>
      <c r="G9" s="8">
        <f>[1]Правонарушения!F10</f>
        <v>21</v>
      </c>
      <c r="H9" s="8">
        <f>[1]Травмы!F10</f>
        <v>21</v>
      </c>
      <c r="I9" s="8">
        <f>[1]Отличники!F10</f>
        <v>30</v>
      </c>
      <c r="J9" s="8">
        <f>'[1]Неполучивших аттестат'!F10</f>
        <v>19.5</v>
      </c>
      <c r="K9" s="8">
        <f>'[1]Повышение квалификац.'!F10</f>
        <v>13</v>
      </c>
      <c r="L9" s="8">
        <f>'[1]Высшее образование'!F10</f>
        <v>16</v>
      </c>
      <c r="M9" s="8">
        <f>'[1]Высшая квалификац.'!F10</f>
        <v>16</v>
      </c>
      <c r="N9" s="8">
        <f>[1]Педконкурсы!F10</f>
        <v>7</v>
      </c>
      <c r="O9" s="8">
        <f>'[1]Госпожнадзор 1'!F10</f>
        <v>12</v>
      </c>
      <c r="P9" s="8">
        <f>'[1]Госпожнадзор 2'!F10</f>
        <v>12</v>
      </c>
      <c r="Q9" s="8">
        <f>[1]Роспотребнадзор!F10</f>
        <v>12</v>
      </c>
      <c r="R9" s="8">
        <f>[1]Ростобрнадзор!F10</f>
        <v>12</v>
      </c>
      <c r="S9" s="8">
        <f>[1]Фин.нарушения!F10</f>
        <v>12</v>
      </c>
      <c r="T9" s="8">
        <f>'[1]жалобы представления'!F10</f>
        <v>15</v>
      </c>
      <c r="U9" s="8">
        <f>'[1]Количество призов.воспитанников'!F10</f>
        <v>8</v>
      </c>
      <c r="V9" s="8">
        <f>'[1]Профиль ремиссия'!F10</f>
        <v>14</v>
      </c>
      <c r="W9" s="8">
        <f>[1]Инновац.площадка!F10</f>
        <v>5</v>
      </c>
      <c r="X9" s="8">
        <f>'[1]Публичный отчет'!F10</f>
        <v>6.5</v>
      </c>
      <c r="Y9" s="8">
        <f>[1]СМИ!F10</f>
        <v>1</v>
      </c>
      <c r="Z9" s="9">
        <f>[1]Сайт!F10</f>
        <v>6.5</v>
      </c>
      <c r="AA9" s="9">
        <f>'[1]Заявки на оплату'!F10</f>
        <v>31.5</v>
      </c>
      <c r="AB9" s="10">
        <f>'[1]Отработанные заявки'!F10</f>
        <v>0</v>
      </c>
      <c r="AC9" s="9">
        <f>'[1]Планы ФХД'!F10</f>
        <v>9</v>
      </c>
    </row>
    <row r="10" spans="1:29" ht="35.1" customHeight="1" x14ac:dyDescent="0.25">
      <c r="A10" s="17">
        <v>5</v>
      </c>
      <c r="B10" s="11" t="s">
        <v>33</v>
      </c>
      <c r="C10" s="19">
        <f t="shared" si="0"/>
        <v>354.5</v>
      </c>
      <c r="D10" s="8">
        <f>[1]Уходы!F5</f>
        <v>18</v>
      </c>
      <c r="E10" s="8">
        <f>[1]Бюджет!F5</f>
        <v>30</v>
      </c>
      <c r="F10" s="8">
        <f>[1]Кредиторка!F5</f>
        <v>18</v>
      </c>
      <c r="G10" s="8">
        <f>[1]Правонарушения!F5</f>
        <v>21</v>
      </c>
      <c r="H10" s="8">
        <f>[1]Травмы!F5</f>
        <v>21</v>
      </c>
      <c r="I10" s="8">
        <f>[1]Отличники!F5</f>
        <v>33</v>
      </c>
      <c r="J10" s="8">
        <f>'[1]Неполучивших аттестат'!F5</f>
        <v>19.5</v>
      </c>
      <c r="K10" s="8">
        <f>'[1]Повышение квалификац.'!F5</f>
        <v>13</v>
      </c>
      <c r="L10" s="8">
        <f>'[1]Высшее образование'!F5</f>
        <v>12</v>
      </c>
      <c r="M10" s="8">
        <f>'[1]Высшая квалификац.'!F5</f>
        <v>12</v>
      </c>
      <c r="N10" s="8">
        <f>[1]Педконкурсы!F5</f>
        <v>20</v>
      </c>
      <c r="O10" s="8">
        <f>'[1]Госпожнадзор 1'!F5</f>
        <v>12</v>
      </c>
      <c r="P10" s="8">
        <f>'[1]Госпожнадзор 2'!F5</f>
        <v>12</v>
      </c>
      <c r="Q10" s="8">
        <f>[1]Роспотребнадзор!F5</f>
        <v>12</v>
      </c>
      <c r="R10" s="8">
        <f>[1]Ростобрнадзор!F5</f>
        <v>12</v>
      </c>
      <c r="S10" s="8">
        <f>[1]Фин.нарушения!F5</f>
        <v>12</v>
      </c>
      <c r="T10" s="8">
        <f>'[1]жалобы представления'!F5</f>
        <v>15</v>
      </c>
      <c r="U10" s="8">
        <f>'[1]Количество призов.воспитанников'!F5</f>
        <v>16</v>
      </c>
      <c r="V10" s="8">
        <f>'[1]Профиль ремиссия'!F5</f>
        <v>14</v>
      </c>
      <c r="W10" s="8">
        <f>[1]Инновац.площадка!F5</f>
        <v>5</v>
      </c>
      <c r="X10" s="8">
        <f>'[1]Публичный отчет'!F5</f>
        <v>6.5</v>
      </c>
      <c r="Y10" s="8">
        <f>[1]СМИ!F5</f>
        <v>2</v>
      </c>
      <c r="Z10" s="9">
        <f>[1]Сайт!F5</f>
        <v>6.5</v>
      </c>
      <c r="AA10" s="9">
        <f>'[1]Заявки на оплату'!F5</f>
        <v>3</v>
      </c>
      <c r="AB10" s="10">
        <f>'[1]Отработанные заявки'!F5</f>
        <v>9</v>
      </c>
      <c r="AC10" s="9">
        <f>'[1]Планы ФХД'!F5</f>
        <v>0</v>
      </c>
    </row>
    <row r="11" spans="1:29" ht="35.1" customHeight="1" x14ac:dyDescent="0.25">
      <c r="A11" s="17">
        <v>6</v>
      </c>
      <c r="B11" s="12" t="s">
        <v>34</v>
      </c>
      <c r="C11" s="19">
        <f t="shared" si="0"/>
        <v>350.5</v>
      </c>
      <c r="D11" s="8">
        <f>[1]Уходы!F14</f>
        <v>18</v>
      </c>
      <c r="E11" s="8">
        <f>[1]Бюджет!F14</f>
        <v>27</v>
      </c>
      <c r="F11" s="8">
        <f>[1]Кредиторка!F14</f>
        <v>18</v>
      </c>
      <c r="G11" s="8">
        <f>[1]Правонарушения!F14</f>
        <v>21</v>
      </c>
      <c r="H11" s="8">
        <f>[1]Травмы!F14</f>
        <v>21</v>
      </c>
      <c r="I11" s="8">
        <f>[1]Отличники!F14</f>
        <v>9</v>
      </c>
      <c r="J11" s="8">
        <f>'[1]Неполучивших аттестат'!F14</f>
        <v>19.5</v>
      </c>
      <c r="K11" s="8">
        <f>'[1]Повышение квалификац.'!F14</f>
        <v>13</v>
      </c>
      <c r="L11" s="8">
        <f>'[1]Высшее образование'!F14</f>
        <v>18</v>
      </c>
      <c r="M11" s="8">
        <f>'[1]Высшая квалификац.'!F14</f>
        <v>20</v>
      </c>
      <c r="N11" s="8">
        <f>[1]Педконкурсы!F14</f>
        <v>20</v>
      </c>
      <c r="O11" s="8">
        <f>'[1]Госпожнадзор 1'!F14</f>
        <v>12</v>
      </c>
      <c r="P11" s="8">
        <f>'[1]Госпожнадзор 2'!F14</f>
        <v>12</v>
      </c>
      <c r="Q11" s="8">
        <f>[1]Роспотребнадзор!F14</f>
        <v>12</v>
      </c>
      <c r="R11" s="8">
        <f>[1]Ростобрнадзор!F14</f>
        <v>12</v>
      </c>
      <c r="S11" s="8">
        <f>[1]Фин.нарушения!F14</f>
        <v>12</v>
      </c>
      <c r="T11" s="8">
        <f>'[1]жалобы представления'!F14</f>
        <v>15</v>
      </c>
      <c r="U11" s="8">
        <f>'[1]Количество призов.воспитанников'!F14</f>
        <v>2</v>
      </c>
      <c r="V11" s="8">
        <f>'[1]Профиль ремиссия'!F14</f>
        <v>14</v>
      </c>
      <c r="W11" s="8">
        <f>[1]Инновац.площадка!F14</f>
        <v>10</v>
      </c>
      <c r="X11" s="8">
        <f>'[1]Публичный отчет'!F14</f>
        <v>6.5</v>
      </c>
      <c r="Y11" s="8">
        <f>[1]СМИ!F14</f>
        <v>11</v>
      </c>
      <c r="Z11" s="9">
        <f>[1]Сайт!F14</f>
        <v>6.5</v>
      </c>
      <c r="AA11" s="9">
        <f>'[1]Заявки на оплату'!F14</f>
        <v>12</v>
      </c>
      <c r="AB11" s="10">
        <f>'[1]Отработанные заявки'!F14</f>
        <v>0</v>
      </c>
      <c r="AC11" s="9">
        <f>'[1]Планы ФХД'!F14</f>
        <v>9</v>
      </c>
    </row>
    <row r="12" spans="1:29" ht="35.1" customHeight="1" x14ac:dyDescent="0.25">
      <c r="A12" s="17">
        <v>7</v>
      </c>
      <c r="B12" s="11" t="s">
        <v>35</v>
      </c>
      <c r="C12" s="19">
        <f t="shared" si="0"/>
        <v>333</v>
      </c>
      <c r="D12" s="8">
        <f>[1]Уходы!F13</f>
        <v>18</v>
      </c>
      <c r="E12" s="8">
        <f>[1]Бюджет!F13</f>
        <v>19.5</v>
      </c>
      <c r="F12" s="8">
        <f>[1]Кредиторка!F13</f>
        <v>18</v>
      </c>
      <c r="G12" s="8">
        <f>[1]Правонарушения!F13</f>
        <v>21</v>
      </c>
      <c r="H12" s="8">
        <f>[1]Травмы!F13</f>
        <v>21</v>
      </c>
      <c r="I12" s="8">
        <f>[1]Отличники!F13</f>
        <v>15</v>
      </c>
      <c r="J12" s="8">
        <f>'[1]Неполучивших аттестат'!F13</f>
        <v>19.5</v>
      </c>
      <c r="K12" s="8">
        <f>'[1]Повышение квалификац.'!F13</f>
        <v>13</v>
      </c>
      <c r="L12" s="8">
        <f>'[1]Высшее образование'!F13</f>
        <v>10</v>
      </c>
      <c r="M12" s="8">
        <f>'[1]Высшая квалификац.'!F13</f>
        <v>8</v>
      </c>
      <c r="N12" s="8">
        <f>[1]Педконкурсы!F13</f>
        <v>10</v>
      </c>
      <c r="O12" s="8">
        <f>'[1]Госпожнадзор 1'!F13</f>
        <v>12</v>
      </c>
      <c r="P12" s="8">
        <f>'[1]Госпожнадзор 2'!F13</f>
        <v>12</v>
      </c>
      <c r="Q12" s="8">
        <f>[1]Роспотребнадзор!F13</f>
        <v>12</v>
      </c>
      <c r="R12" s="8">
        <f>[1]Ростобрнадзор!F13</f>
        <v>12</v>
      </c>
      <c r="S12" s="8">
        <f>[1]Фин.нарушения!F13</f>
        <v>12</v>
      </c>
      <c r="T12" s="8">
        <f>'[1]жалобы представления'!F13</f>
        <v>15</v>
      </c>
      <c r="U12" s="8">
        <f>'[1]Количество призов.воспитанников'!F13</f>
        <v>6</v>
      </c>
      <c r="V12" s="8">
        <f>'[1]Профиль ремиссия'!F13</f>
        <v>14</v>
      </c>
      <c r="W12" s="8">
        <f>[1]Инновац.площадка!F13</f>
        <v>5</v>
      </c>
      <c r="X12" s="8">
        <f>'[1]Публичный отчет'!F13</f>
        <v>6.5</v>
      </c>
      <c r="Y12" s="8">
        <f>[1]СМИ!F13</f>
        <v>8</v>
      </c>
      <c r="Z12" s="9">
        <f>[1]Сайт!F13</f>
        <v>6.5</v>
      </c>
      <c r="AA12" s="9">
        <f>'[1]Заявки на оплату'!F13</f>
        <v>24</v>
      </c>
      <c r="AB12" s="10">
        <f>'[1]Отработанные заявки'!F13</f>
        <v>0</v>
      </c>
      <c r="AC12" s="9">
        <f>'[1]Планы ФХД'!F13</f>
        <v>15</v>
      </c>
    </row>
    <row r="13" spans="1:29" ht="35.1" customHeight="1" x14ac:dyDescent="0.25">
      <c r="A13" s="17">
        <v>8</v>
      </c>
      <c r="B13" s="11" t="s">
        <v>36</v>
      </c>
      <c r="C13" s="19">
        <f t="shared" si="0"/>
        <v>323</v>
      </c>
      <c r="D13" s="8">
        <f>[1]Уходы!F8</f>
        <v>18</v>
      </c>
      <c r="E13" s="8">
        <f>[1]Бюджет!F8</f>
        <v>6</v>
      </c>
      <c r="F13" s="8">
        <f>[1]Кредиторка!F8</f>
        <v>18</v>
      </c>
      <c r="G13" s="8">
        <f>[1]Правонарушения!F8</f>
        <v>21</v>
      </c>
      <c r="H13" s="8">
        <f>[1]Травмы!F8</f>
        <v>21</v>
      </c>
      <c r="I13" s="8">
        <f>[1]Отличники!F8</f>
        <v>12</v>
      </c>
      <c r="J13" s="8">
        <f>'[1]Неполучивших аттестат'!F8</f>
        <v>19.5</v>
      </c>
      <c r="K13" s="8">
        <f>'[1]Повышение квалификац.'!F8</f>
        <v>13</v>
      </c>
      <c r="L13" s="8">
        <f>'[1]Высшее образование'!F8</f>
        <v>2</v>
      </c>
      <c r="M13" s="8">
        <f>'[1]Высшая квалификац.'!F8</f>
        <v>6</v>
      </c>
      <c r="N13" s="8">
        <f>[1]Педконкурсы!F8</f>
        <v>2</v>
      </c>
      <c r="O13" s="8">
        <f>'[1]Госпожнадзор 1'!F8</f>
        <v>12</v>
      </c>
      <c r="P13" s="8">
        <f>'[1]Госпожнадзор 2'!F8</f>
        <v>12</v>
      </c>
      <c r="Q13" s="8">
        <f>[1]Роспотребнадзор!F8</f>
        <v>12</v>
      </c>
      <c r="R13" s="8">
        <f>[1]Ростобрнадзор!F8</f>
        <v>12</v>
      </c>
      <c r="S13" s="8">
        <f>[1]Фин.нарушения!F8</f>
        <v>12</v>
      </c>
      <c r="T13" s="8">
        <f>'[1]жалобы представления'!F8</f>
        <v>15</v>
      </c>
      <c r="U13" s="8">
        <f>'[1]Количество призов.воспитанников'!F8</f>
        <v>22</v>
      </c>
      <c r="V13" s="8">
        <f>'[1]Профиль ремиссия'!F8</f>
        <v>14</v>
      </c>
      <c r="W13" s="8">
        <f>[1]Инновац.площадка!F8</f>
        <v>5</v>
      </c>
      <c r="X13" s="8">
        <f>'[1]Публичный отчет'!F8</f>
        <v>6.5</v>
      </c>
      <c r="Y13" s="8">
        <f>[1]СМИ!F8</f>
        <v>3</v>
      </c>
      <c r="Z13" s="9">
        <f>[1]Сайт!F8</f>
        <v>6.5</v>
      </c>
      <c r="AA13" s="9">
        <f>'[1]Заявки на оплату'!F8</f>
        <v>31.5</v>
      </c>
      <c r="AB13" s="10">
        <f>'[1]Отработанные заявки'!F8</f>
        <v>0</v>
      </c>
      <c r="AC13" s="9">
        <f>'[1]Планы ФХД'!F8</f>
        <v>21</v>
      </c>
    </row>
    <row r="14" spans="1:29" ht="35.1" customHeight="1" x14ac:dyDescent="0.25">
      <c r="A14" s="17">
        <v>9</v>
      </c>
      <c r="B14" s="11" t="s">
        <v>37</v>
      </c>
      <c r="C14" s="19">
        <f t="shared" si="0"/>
        <v>314.5</v>
      </c>
      <c r="D14" s="8">
        <f>[1]Уходы!F7</f>
        <v>18</v>
      </c>
      <c r="E14" s="8">
        <f>[1]Бюджет!F7</f>
        <v>12</v>
      </c>
      <c r="F14" s="8">
        <f>[1]Кредиторка!F7</f>
        <v>18</v>
      </c>
      <c r="G14" s="8">
        <f>[1]Правонарушения!F7</f>
        <v>21</v>
      </c>
      <c r="H14" s="8">
        <f>[1]Травмы!F7</f>
        <v>21</v>
      </c>
      <c r="I14" s="8">
        <f>[1]Отличники!F7</f>
        <v>18</v>
      </c>
      <c r="J14" s="8">
        <f>'[1]Неполучивших аттестат'!F7</f>
        <v>19.5</v>
      </c>
      <c r="K14" s="8">
        <f>'[1]Повышение квалификац.'!F7</f>
        <v>13</v>
      </c>
      <c r="L14" s="8">
        <f>'[1]Высшее образование'!F7</f>
        <v>6</v>
      </c>
      <c r="M14" s="8">
        <f>'[1]Высшая квалификац.'!F7</f>
        <v>16</v>
      </c>
      <c r="N14" s="8">
        <f>[1]Педконкурсы!F7</f>
        <v>7</v>
      </c>
      <c r="O14" s="8">
        <f>'[1]Госпожнадзор 1'!F7</f>
        <v>12</v>
      </c>
      <c r="P14" s="8">
        <f>'[1]Госпожнадзор 2'!F7</f>
        <v>12</v>
      </c>
      <c r="Q14" s="8">
        <f>[1]Роспотребнадзор!F7</f>
        <v>12</v>
      </c>
      <c r="R14" s="8">
        <f>[1]Ростобрнадзор!F7</f>
        <v>12</v>
      </c>
      <c r="S14" s="8">
        <f>[1]Фин.нарушения!F7</f>
        <v>12</v>
      </c>
      <c r="T14" s="8">
        <f>'[1]жалобы представления'!F7</f>
        <v>0</v>
      </c>
      <c r="U14" s="8">
        <f>'[1]Количество призов.воспитанников'!F7</f>
        <v>4</v>
      </c>
      <c r="V14" s="8">
        <f>'[1]Профиль ремиссия'!F7</f>
        <v>14</v>
      </c>
      <c r="W14" s="8">
        <f>[1]Инновац.площадка!F7</f>
        <v>5</v>
      </c>
      <c r="X14" s="8">
        <f>'[1]Публичный отчет'!F7</f>
        <v>6.5</v>
      </c>
      <c r="Y14" s="8">
        <f>[1]СМИ!F7</f>
        <v>7</v>
      </c>
      <c r="Z14" s="9">
        <f>[1]Сайт!F7</f>
        <v>6.5</v>
      </c>
      <c r="AA14" s="9">
        <f>'[1]Заявки на оплату'!F7</f>
        <v>15</v>
      </c>
      <c r="AB14" s="10">
        <f>'[1]Отработанные заявки'!F7</f>
        <v>0</v>
      </c>
      <c r="AC14" s="9">
        <f>'[1]Планы ФХД'!F7</f>
        <v>27</v>
      </c>
    </row>
    <row r="15" spans="1:29" ht="35.1" customHeight="1" x14ac:dyDescent="0.25">
      <c r="A15" s="17">
        <v>10</v>
      </c>
      <c r="B15" s="11" t="s">
        <v>38</v>
      </c>
      <c r="C15" s="19">
        <f t="shared" si="0"/>
        <v>311.5</v>
      </c>
      <c r="D15" s="8">
        <f>[1]Уходы!F11</f>
        <v>18</v>
      </c>
      <c r="E15" s="8">
        <f>[1]Бюджет!F11</f>
        <v>24</v>
      </c>
      <c r="F15" s="8">
        <f>[1]Кредиторка!F11</f>
        <v>18</v>
      </c>
      <c r="G15" s="8">
        <f>[1]Правонарушения!F11</f>
        <v>3</v>
      </c>
      <c r="H15" s="8">
        <f>[1]Травмы!F11</f>
        <v>21</v>
      </c>
      <c r="I15" s="8">
        <f>[1]Отличники!F11</f>
        <v>6</v>
      </c>
      <c r="J15" s="8">
        <f>'[1]Неполучивших аттестат'!F11</f>
        <v>19.5</v>
      </c>
      <c r="K15" s="8">
        <f>'[1]Повышение квалификац.'!F11</f>
        <v>13</v>
      </c>
      <c r="L15" s="8">
        <f>'[1]Высшее образование'!F11</f>
        <v>4</v>
      </c>
      <c r="M15" s="8">
        <f>'[1]Высшая квалификац.'!F11</f>
        <v>10</v>
      </c>
      <c r="N15" s="8">
        <f>[1]Педконкурсы!F11</f>
        <v>20</v>
      </c>
      <c r="O15" s="8">
        <f>'[1]Госпожнадзор 1'!F11</f>
        <v>12</v>
      </c>
      <c r="P15" s="8">
        <f>'[1]Госпожнадзор 2'!F11</f>
        <v>12</v>
      </c>
      <c r="Q15" s="8">
        <f>[1]Роспотребнадзор!F11</f>
        <v>12</v>
      </c>
      <c r="R15" s="8">
        <f>[1]Ростобрнадзор!F11</f>
        <v>12</v>
      </c>
      <c r="S15" s="8">
        <f>[1]Фин.нарушения!F11</f>
        <v>12</v>
      </c>
      <c r="T15" s="8">
        <f>'[1]жалобы представления'!F11</f>
        <v>15</v>
      </c>
      <c r="U15" s="8">
        <f>'[1]Количество призов.воспитанников'!F11</f>
        <v>12</v>
      </c>
      <c r="V15" s="8">
        <f>'[1]Профиль ремиссия'!F11</f>
        <v>14</v>
      </c>
      <c r="W15" s="8">
        <f>[1]Инновац.площадка!F11</f>
        <v>5</v>
      </c>
      <c r="X15" s="8">
        <f>'[1]Публичный отчет'!F11</f>
        <v>6.5</v>
      </c>
      <c r="Y15" s="8">
        <f>[1]СМИ!F11</f>
        <v>6</v>
      </c>
      <c r="Z15" s="9">
        <f>[1]Сайт!F11</f>
        <v>6.5</v>
      </c>
      <c r="AA15" s="9">
        <f>'[1]Заявки на оплату'!F11</f>
        <v>9</v>
      </c>
      <c r="AB15" s="10">
        <f>'[1]Отработанные заявки'!F11</f>
        <v>0</v>
      </c>
      <c r="AC15" s="9">
        <f>'[1]Планы ФХД'!F11</f>
        <v>21</v>
      </c>
    </row>
    <row r="16" spans="1:29" ht="35.1" customHeight="1" x14ac:dyDescent="0.25">
      <c r="A16" s="17">
        <v>11</v>
      </c>
      <c r="B16" s="11" t="s">
        <v>39</v>
      </c>
      <c r="C16" s="19">
        <f t="shared" si="0"/>
        <v>306.5</v>
      </c>
      <c r="D16" s="8">
        <f>[1]Уходы!F9</f>
        <v>18</v>
      </c>
      <c r="E16" s="8">
        <f>[1]Бюджет!F9</f>
        <v>15</v>
      </c>
      <c r="F16" s="8">
        <f>[1]Кредиторка!F9</f>
        <v>18</v>
      </c>
      <c r="G16" s="8">
        <f>[1]Правонарушения!F9</f>
        <v>21</v>
      </c>
      <c r="H16" s="8">
        <f>[1]Травмы!F9</f>
        <v>3</v>
      </c>
      <c r="I16" s="8">
        <f>[1]Отличники!F9</f>
        <v>21</v>
      </c>
      <c r="J16" s="8">
        <f>'[1]Неполучивших аттестат'!F9</f>
        <v>19.5</v>
      </c>
      <c r="K16" s="8">
        <f>'[1]Повышение квалификац.'!F9</f>
        <v>13</v>
      </c>
      <c r="L16" s="8">
        <f>'[1]Высшее образование'!F9</f>
        <v>8</v>
      </c>
      <c r="M16" s="8">
        <f>'[1]Высшая квалификац.'!F9</f>
        <v>4</v>
      </c>
      <c r="N16" s="8">
        <f>[1]Педконкурсы!F9</f>
        <v>14</v>
      </c>
      <c r="O16" s="8">
        <f>'[1]Госпожнадзор 1'!F9</f>
        <v>12</v>
      </c>
      <c r="P16" s="8">
        <f>'[1]Госпожнадзор 2'!F9</f>
        <v>12</v>
      </c>
      <c r="Q16" s="8">
        <f>[1]Роспотребнадзор!F9</f>
        <v>12</v>
      </c>
      <c r="R16" s="8">
        <f>[1]Ростобрнадзор!F9</f>
        <v>12</v>
      </c>
      <c r="S16" s="8">
        <f>[1]Фин.нарушения!F9</f>
        <v>12</v>
      </c>
      <c r="T16" s="8">
        <f>'[1]жалобы представления'!F9</f>
        <v>0</v>
      </c>
      <c r="U16" s="8">
        <f>'[1]Количество призов.воспитанников'!F9</f>
        <v>20</v>
      </c>
      <c r="V16" s="8">
        <f>'[1]Профиль ремиссия'!F9</f>
        <v>0</v>
      </c>
      <c r="W16" s="8">
        <f>[1]Инновац.площадка!F9</f>
        <v>5</v>
      </c>
      <c r="X16" s="8">
        <f>'[1]Публичный отчет'!F9</f>
        <v>6.5</v>
      </c>
      <c r="Y16" s="8">
        <f>[1]СМИ!F9</f>
        <v>9</v>
      </c>
      <c r="Z16" s="9">
        <f>[1]Сайт!F9</f>
        <v>6.5</v>
      </c>
      <c r="AA16" s="9">
        <f>'[1]Заявки на оплату'!F9</f>
        <v>36</v>
      </c>
      <c r="AB16" s="10">
        <f>'[1]Отработанные заявки'!F9</f>
        <v>0</v>
      </c>
      <c r="AC16" s="9">
        <f>'[1]Планы ФХД'!F9</f>
        <v>9</v>
      </c>
    </row>
    <row r="17" spans="1:29" ht="35.1" customHeight="1" x14ac:dyDescent="0.25">
      <c r="A17" s="17">
        <v>12</v>
      </c>
      <c r="B17" s="11" t="s">
        <v>40</v>
      </c>
      <c r="C17" s="19">
        <f t="shared" si="0"/>
        <v>299</v>
      </c>
      <c r="D17" s="8">
        <f>[1]Уходы!F12</f>
        <v>18</v>
      </c>
      <c r="E17" s="8">
        <f>[1]Бюджет!F12</f>
        <v>9</v>
      </c>
      <c r="F17" s="8">
        <f>[1]Кредиторка!F12</f>
        <v>18</v>
      </c>
      <c r="G17" s="8">
        <f>[1]Правонарушения!F12</f>
        <v>21</v>
      </c>
      <c r="H17" s="8">
        <f>[1]Травмы!F12</f>
        <v>21</v>
      </c>
      <c r="I17" s="8">
        <f>[1]Отличники!F12</f>
        <v>3</v>
      </c>
      <c r="J17" s="8">
        <f>'[1]Неполучивших аттестат'!F12</f>
        <v>19.5</v>
      </c>
      <c r="K17" s="8">
        <f>'[1]Повышение квалификац.'!F12</f>
        <v>13</v>
      </c>
      <c r="L17" s="8">
        <f>'[1]Высшее образование'!F12</f>
        <v>14</v>
      </c>
      <c r="M17" s="8">
        <f>'[1]Высшая квалификац.'!F12</f>
        <v>2</v>
      </c>
      <c r="N17" s="8">
        <f>[1]Педконкурсы!F12</f>
        <v>12</v>
      </c>
      <c r="O17" s="8">
        <f>'[1]Госпожнадзор 1'!F12</f>
        <v>12</v>
      </c>
      <c r="P17" s="8">
        <f>'[1]Госпожнадзор 2'!F12</f>
        <v>12</v>
      </c>
      <c r="Q17" s="8">
        <f>[1]Роспотребнадзор!F12</f>
        <v>12</v>
      </c>
      <c r="R17" s="8">
        <f>[1]Ростобрнадзор!F12</f>
        <v>12</v>
      </c>
      <c r="S17" s="8">
        <f>[1]Фин.нарушения!F12</f>
        <v>12</v>
      </c>
      <c r="T17" s="8">
        <f>'[1]жалобы представления'!F12</f>
        <v>15</v>
      </c>
      <c r="U17" s="8">
        <f>'[1]Количество призов.воспитанников'!F12</f>
        <v>14</v>
      </c>
      <c r="V17" s="8">
        <f>'[1]Профиль ремиссия'!F12</f>
        <v>14</v>
      </c>
      <c r="W17" s="8">
        <f>[1]Инновац.площадка!F12</f>
        <v>5</v>
      </c>
      <c r="X17" s="8">
        <f>'[1]Публичный отчет'!F12</f>
        <v>6.5</v>
      </c>
      <c r="Y17" s="8">
        <f>[1]СМИ!F12</f>
        <v>5</v>
      </c>
      <c r="Z17" s="9">
        <f>[1]Сайт!F12</f>
        <v>6.5</v>
      </c>
      <c r="AA17" s="9">
        <f>'[1]Заявки на оплату'!F12</f>
        <v>19.5</v>
      </c>
      <c r="AB17" s="10">
        <f>'[1]Отработанные заявки'!F12</f>
        <v>0</v>
      </c>
      <c r="AC17" s="9">
        <f>'[1]Планы ФХД'!F12</f>
        <v>3</v>
      </c>
    </row>
    <row r="25" spans="1:29" x14ac:dyDescent="0.25">
      <c r="E25" s="1" t="s">
        <v>41</v>
      </c>
    </row>
  </sheetData>
  <autoFilter ref="A5:AC5">
    <sortState ref="A3:AD14">
      <sortCondition descending="1" ref="C2"/>
    </sortState>
  </autoFilter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Nalal</dc:creator>
  <cp:lastModifiedBy>Пользователь</cp:lastModifiedBy>
  <dcterms:created xsi:type="dcterms:W3CDTF">2021-01-20T15:54:04Z</dcterms:created>
  <dcterms:modified xsi:type="dcterms:W3CDTF">2021-02-24T06:19:17Z</dcterms:modified>
</cp:coreProperties>
</file>