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45" i="1" l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 s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E10" i="1"/>
  <c r="D10" i="1"/>
  <c r="A10" i="1"/>
  <c r="E9" i="1"/>
  <c r="D9" i="1"/>
  <c r="E8" i="1"/>
  <c r="D8" i="1"/>
  <c r="E7" i="1"/>
  <c r="D7" i="1"/>
  <c r="A7" i="1"/>
  <c r="A8" i="1" s="1"/>
  <c r="E6" i="1"/>
  <c r="D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A6" i="1"/>
  <c r="E5" i="1"/>
</calcChain>
</file>

<file path=xl/sharedStrings.xml><?xml version="1.0" encoding="utf-8"?>
<sst xmlns="http://schemas.openxmlformats.org/spreadsheetml/2006/main" count="72" uniqueCount="72">
  <si>
    <t xml:space="preserve">Показатели эффективности оказания государственных услуг  (рейтинг) государственных общеобразовательных организаций по итогам 2021 года </t>
  </si>
  <si>
    <t>МЕСТО</t>
  </si>
  <si>
    <t>№ п/п</t>
  </si>
  <si>
    <t>Общеобразовательные организации, реализующие адаптированные основные образовательные программы для обучающихся с ограниченными возможностями здоровья</t>
  </si>
  <si>
    <t>Баллы</t>
  </si>
  <si>
    <t>Сводный показатель</t>
  </si>
  <si>
    <t>1 Выполнение функций ресурсного учреждения согласно профилю деятельности, наличие договоров сетевого взаимодействия</t>
  </si>
  <si>
    <t>2 уровень освоения бюджетных ассигнований</t>
  </si>
  <si>
    <t>3 Отсутствие просроченной необосновонной кредиторской и (или) дебиторской задолженности</t>
  </si>
  <si>
    <t>4. Колличество заявок на оплату рассходов, предоставленных в министерство финансов РО, несоответствующих требованиям бюджетного законодательства</t>
  </si>
  <si>
    <t>5.  Доля педагогических работников имеющих высшее проффессиональное образование, от общего количества педработников.</t>
  </si>
  <si>
    <t>6. Доля педагогических работников, имеющих высшую квалификационную категорию, от общего количества педработников.</t>
  </si>
  <si>
    <t>7. Доля педагогических работников - победителей и призеров конкурсов не ниже областного.</t>
  </si>
  <si>
    <t>8. Отсутствие невыполненых предписаний органов Госпожнадзора при наличии возвожности их выполнения</t>
  </si>
  <si>
    <t>9. Выполнение в полном объеме особо контролируемых противопожарных и антитеррористических мероприятий, установленных приказом минобразования Ростовской области</t>
  </si>
  <si>
    <t>10. Отсутствие невыполненных предписаний оррганов Роспотребнадзора</t>
  </si>
  <si>
    <t>11. Отсутствие неустраненных на конец отчетного года финансовых нарушений, выявленных проверками контролирующих органов.</t>
  </si>
  <si>
    <t>12 Доля обучающихся (воспитанников), принимающих участие в смотрах, конкурсах, проектах, олимпиадах различного уровня.</t>
  </si>
  <si>
    <t>13. Доля обучающихся (воспитанников), занявших призовые  места (1-3), на соревнованиях, конкурсах, олимпиадах уровня не ниже областного.</t>
  </si>
  <si>
    <t>14. Реализация сетевых образовательных и социальных проектов в течении года с участием государственных и муниципальных общеобразовательных организаций, соответствующих требованиям профильного отдела, в том числе с использованием информационных технологий.</t>
  </si>
  <si>
    <t>15. Презентация результатов работы экспериментальных, иновационных, апробационных или пилотных площадок областного уровня на уровне Ростовской области, подтвержденная аналитической информацией. Презентация результатов работы</t>
  </si>
  <si>
    <t xml:space="preserve">16 Соответствие официального сайта организации требованиям приказа Федеральной  службы по надзорру в сфере образования и науки от 29.05. 2014 № 785 и систематизации обновления содержания\информации </t>
  </si>
  <si>
    <t xml:space="preserve">17. Доля выпускников, поступивших в образовательные учреждения высшего образования, среднего профессионального по основным профессиональным образовательным программам, от количества выпускников в течении последнх 3 лет, доля выпускников, охваченных различными формами жизнеустройства </t>
  </si>
  <si>
    <t>18 Реализация программ работы с родителями, в том числе с использованием информационных техноогий (он-лайн)</t>
  </si>
  <si>
    <t>19. аличие постоянной системы контроля организации питания/родительский контоль, производственный контроль, и др.</t>
  </si>
  <si>
    <t>20 Доля педагогических работнико в в возрасте до 35 лет в общей численности педагогических работнико</t>
  </si>
  <si>
    <t>21 Доля педагогических работников в возрасте старше 65 лет в общей численности педагогичских работников.</t>
  </si>
  <si>
    <t>22 Доля фонда оплаты труда педагогических работников в общем фонде оплаты труда работников.</t>
  </si>
  <si>
    <t xml:space="preserve">23 Доля фонда оплаты труда руководящих работников в общем фонде оплаты труда работников </t>
  </si>
  <si>
    <t>24 Доля численности педагогических работников в общей численности работников</t>
  </si>
  <si>
    <t>25 Количество руководящих работников в рсччете на 10 педагогических работников.</t>
  </si>
  <si>
    <t>Государственное казенное общеобразовательное учреждение Ростовской области «Ростовская санаторная школа – интернат № 28»</t>
  </si>
  <si>
    <t>Государственное казенное общеобразовательное учреждение Ростовской области «Шахтинская специальная школа – интернат № 16»</t>
  </si>
  <si>
    <t>Государственное казенное общеобразовательное учреждение Ростовской области «Матвеево-Курганская специальная школа – интернат»</t>
  </si>
  <si>
    <t>Государственное казенное общеобразовательное учреждение Ростовской области «Азовская специальная школа № 7»</t>
  </si>
  <si>
    <t>Государственное казенное общеобразовательное учреждение Ростовской области «Волгодонская специальная школа – интернат «Восхождение»</t>
  </si>
  <si>
    <t>Государственное казенное общеобразовательное учреждение Ростовской области «Ростовский областной центр образования неслышащих учащихся»</t>
  </si>
  <si>
    <t>Государственное казенное общеобразовательное учреждение Ростовской области «Ростовская специальная школа – интернат № 38»</t>
  </si>
  <si>
    <t>Государственное казенное общеобразовательное учреждение Ростовской области «Ростовская специальная школа – интернат № 48»</t>
  </si>
  <si>
    <t>Государственное бюджетное общеобразовательное учреждение Ростовской области «Таганрогский педагогический лицей-интернат»</t>
  </si>
  <si>
    <t>Государственное казенное общеобразовательное учреждение Ростовской области «Николаевская специальная школа – интернат»</t>
  </si>
  <si>
    <t>Государственное казенное общеобразовательное учреждение Ростовской области «Тацинская специальная школа-интернат»</t>
  </si>
  <si>
    <t>Государственное казенное общеобразовательное учреждение Ростовской области «Казанская специальная школа – интернат»</t>
  </si>
  <si>
    <t>Государственное казенное общеобразовательное учреждение Ростовской области «Развиленская специальная школа – интернат»</t>
  </si>
  <si>
    <t>Государственное казенное общеобразовательное учреждение Ростовской области «Ростовская специальная школа – интернат № 42»</t>
  </si>
  <si>
    <t>Государственное казенное общеобразовательное учреждение Ростовской области «Таганрогская специальная школа № 19»</t>
  </si>
  <si>
    <t>Государственное бюджетное общеобразовательное учреждение Ростовской области «Шолоховская школа-интернат»</t>
  </si>
  <si>
    <t>Государственное казенное общеобразовательное учреждение Ростовской области «Центр образования детей с ограниченными возможностями здоровья»</t>
  </si>
  <si>
    <t>Государственное казенное общеобразовательное учреждение Ростовской области «Таганрогская специальная школа № 1»</t>
  </si>
  <si>
    <t>Государственное бюджетное общеобразовательное учреждение Ростовской области «Семичанская школа-интернат» Дубовского района</t>
  </si>
  <si>
    <t>Государственное казенное общеобразовательное учреждение Ростовской области «Ростовская специальная школа – интернат № 41»</t>
  </si>
  <si>
    <t>Государственное казенное общеобразовательное учреждение Ростовской области «Волгодонская специальная школа – интернат № 14»</t>
  </si>
  <si>
    <t>Государственное казенное общеобразовательное учреждение Ростовской области «Ростовская-на-Дону санаторная школа – интернат № 74»</t>
  </si>
  <si>
    <t>Государственное казенное общеобразовательное учреждение Ростовской области «Донецкая специальная школа – интернат»</t>
  </si>
  <si>
    <t>Государственное казенное общеобразовательное учреждение Ростовской области «Новочеркасская специальная школа – интернат № 33»</t>
  </si>
  <si>
    <t>Государственное казенное общеобразовательное учреждение Ростовской области «Пролетарская специальная школа – интернат»</t>
  </si>
  <si>
    <t>Государственное казенное общеобразовательное учреждение Ростовской области «Гуковская специальная школа – интернат № 12»</t>
  </si>
  <si>
    <t>Государственное казенное общеобразовательное учреждение Ростовской области «Гуковская специальная школа – интернат № 11»</t>
  </si>
  <si>
    <t>Государственное казенное общеобразовательное учреждение Ростовской области «Ростовская-на-Дону санаторная школа – интернат»</t>
  </si>
  <si>
    <t>Государственное бюджетное общеобразовательное учреждение Ростовской области «Цимлянская школа-интернат»</t>
  </si>
  <si>
    <t>Государственное казенное общеобразовательное учреждение Ростовской области «Орловская специальная школа – интернат»</t>
  </si>
  <si>
    <t>Государственное казенное общеобразовательное учреждение Ростовской области «Каменская специальная школа – интернат»</t>
  </si>
  <si>
    <t>Государственное казенное общеобразовательное учреждение Ростовской области «Колушкинская специальная школа – интернат»</t>
  </si>
  <si>
    <t>Государственное бюджетное общеобразовательное учреждение Ростовской области «Неклиновская школа-интернат с первоначальной лётной подготовкой им. Четвёртой Краснознаменной Воздушной Армии»</t>
  </si>
  <si>
    <t>Государственное казенное общеобразовательное учреждение Ростовской области «Зерноградская специальная школа – интернат»</t>
  </si>
  <si>
    <t>Государственное казенное общеобразовательное учреждение Ростовской области «Каменская специальная школа № 15»</t>
  </si>
  <si>
    <t>Государственное бюджетное общеобразовательное учреждение Ростовской области «Новошахтинская школа-интернат»</t>
  </si>
  <si>
    <t>Государственное бюджетное общеобразовательное учреждение Ростовской области «Каменск-Шахтинская школа-интернат»</t>
  </si>
  <si>
    <t>Государственное казенное общеобразовательное учреждение Ростовской области «Новочеркасская специальная школа – интернат № 1»</t>
  </si>
  <si>
    <t>Государственное казенное общеобразовательное учреждение Ростовской области «Красносулинская специальная школа – интернат № 1»</t>
  </si>
  <si>
    <t>Государственное бюджетное общеобразовательное учреждение Ростовской области «Новочеркасская школа-интернат»</t>
  </si>
  <si>
    <t>Государственное бюджетное общеобразовательное учреждение Ростовской области «Ростовская-на-Дону школа-интернат музыкантских воспитанников»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</si>
</sst>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Cyr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name val="Arial Cyr"/>
      <charset val="204"/>
    </font>
    <font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10" fillId="3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wrapText="1"/>
    </xf>
    <xf numFmtId="2" fontId="12" fillId="2" borderId="4" xfId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wrapText="1"/>
    </xf>
    <xf numFmtId="0" fontId="9" fillId="4" borderId="0" xfId="0" applyFont="1" applyFill="1" applyAlignment="1">
      <alignment wrapText="1"/>
    </xf>
    <xf numFmtId="0" fontId="9" fillId="4" borderId="0" xfId="0" applyFont="1" applyFill="1"/>
    <xf numFmtId="0" fontId="13" fillId="2" borderId="4" xfId="0" applyFont="1" applyFill="1" applyBorder="1" applyAlignment="1">
      <alignment horizontal="center" vertical="center" wrapText="1"/>
    </xf>
    <xf numFmtId="0" fontId="15" fillId="4" borderId="0" xfId="0" applyFont="1" applyFill="1"/>
    <xf numFmtId="0" fontId="9" fillId="0" borderId="0" xfId="0" applyFont="1"/>
    <xf numFmtId="0" fontId="16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5"/>
  <sheetViews>
    <sheetView tabSelected="1" workbookViewId="0">
      <selection activeCell="C4" sqref="C4"/>
    </sheetView>
  </sheetViews>
  <sheetFormatPr defaultRowHeight="15.75" x14ac:dyDescent="0.25"/>
  <cols>
    <col min="1" max="1" width="7.5703125" style="1" customWidth="1"/>
    <col min="2" max="2" width="6.5703125" customWidth="1"/>
    <col min="3" max="3" width="63.28515625" customWidth="1"/>
    <col min="4" max="4" width="17.85546875" customWidth="1"/>
    <col min="5" max="30" width="15.7109375" customWidth="1"/>
  </cols>
  <sheetData>
    <row r="2" spans="1:30" x14ac:dyDescent="0.25">
      <c r="F2" s="2" t="s"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</row>
    <row r="4" spans="1:30" s="8" customFormat="1" ht="264" x14ac:dyDescent="0.2">
      <c r="A4" s="4" t="s">
        <v>1</v>
      </c>
      <c r="B4" s="5" t="s">
        <v>2</v>
      </c>
      <c r="C4" s="6" t="s">
        <v>3</v>
      </c>
      <c r="D4" s="24" t="s">
        <v>4</v>
      </c>
      <c r="E4" s="25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21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7" t="s">
        <v>23</v>
      </c>
      <c r="X4" s="7" t="s">
        <v>24</v>
      </c>
      <c r="Y4" s="7" t="s">
        <v>25</v>
      </c>
      <c r="Z4" s="7" t="s">
        <v>26</v>
      </c>
      <c r="AA4" s="7" t="s">
        <v>27</v>
      </c>
      <c r="AB4" s="22" t="s">
        <v>28</v>
      </c>
      <c r="AC4" s="22" t="s">
        <v>29</v>
      </c>
      <c r="AD4" s="22" t="s">
        <v>30</v>
      </c>
    </row>
    <row r="5" spans="1:30" s="8" customFormat="1" ht="25.5" x14ac:dyDescent="0.2">
      <c r="A5" s="9">
        <v>1</v>
      </c>
      <c r="B5" s="10">
        <v>1</v>
      </c>
      <c r="C5" s="11" t="s">
        <v>31</v>
      </c>
      <c r="D5" s="12">
        <v>100</v>
      </c>
      <c r="E5" s="23">
        <f t="shared" ref="E5:E45" si="0">SUM(F5:AD5)</f>
        <v>1816.5</v>
      </c>
      <c r="F5" s="13">
        <v>57</v>
      </c>
      <c r="G5" s="13">
        <v>123</v>
      </c>
      <c r="H5" s="13">
        <v>61.5</v>
      </c>
      <c r="I5" s="13">
        <v>26</v>
      </c>
      <c r="J5" s="13">
        <v>76</v>
      </c>
      <c r="K5" s="13">
        <v>82</v>
      </c>
      <c r="L5" s="13">
        <v>78</v>
      </c>
      <c r="M5" s="13">
        <v>42</v>
      </c>
      <c r="N5" s="13">
        <v>42</v>
      </c>
      <c r="O5" s="13">
        <v>42</v>
      </c>
      <c r="P5" s="13">
        <v>42</v>
      </c>
      <c r="Q5" s="13">
        <v>50</v>
      </c>
      <c r="R5" s="13">
        <v>78</v>
      </c>
      <c r="S5" s="13">
        <v>61.5</v>
      </c>
      <c r="T5" s="13">
        <v>172.5</v>
      </c>
      <c r="U5" s="13">
        <v>78</v>
      </c>
      <c r="V5" s="13">
        <v>87</v>
      </c>
      <c r="W5" s="13">
        <v>42</v>
      </c>
      <c r="X5" s="13">
        <v>42</v>
      </c>
      <c r="Y5" s="13">
        <v>34</v>
      </c>
      <c r="Z5" s="13">
        <v>100</v>
      </c>
      <c r="AA5" s="13">
        <v>100</v>
      </c>
      <c r="AB5" s="13">
        <v>100</v>
      </c>
      <c r="AC5" s="13">
        <v>100</v>
      </c>
      <c r="AD5" s="13">
        <v>100</v>
      </c>
    </row>
    <row r="6" spans="1:30" s="15" customFormat="1" ht="45" x14ac:dyDescent="0.25">
      <c r="A6" s="9">
        <f t="shared" ref="A6:B21" si="1">A5+1</f>
        <v>2</v>
      </c>
      <c r="B6" s="10">
        <f t="shared" si="1"/>
        <v>2</v>
      </c>
      <c r="C6" s="14" t="s">
        <v>32</v>
      </c>
      <c r="D6" s="12">
        <f t="shared" ref="D6:D45" si="2">E6/18.165</f>
        <v>79.042113955408766</v>
      </c>
      <c r="E6" s="23">
        <f t="shared" si="0"/>
        <v>1435.8000000000002</v>
      </c>
      <c r="F6" s="13">
        <v>57</v>
      </c>
      <c r="G6" s="13">
        <v>90</v>
      </c>
      <c r="H6" s="13">
        <v>61.5</v>
      </c>
      <c r="I6" s="13">
        <v>42.5</v>
      </c>
      <c r="J6" s="13">
        <v>51</v>
      </c>
      <c r="K6" s="13">
        <v>62</v>
      </c>
      <c r="L6" s="13">
        <v>74</v>
      </c>
      <c r="M6" s="13">
        <v>42</v>
      </c>
      <c r="N6" s="13">
        <v>42</v>
      </c>
      <c r="O6" s="13">
        <v>42</v>
      </c>
      <c r="P6" s="13">
        <v>42</v>
      </c>
      <c r="Q6" s="13">
        <v>78</v>
      </c>
      <c r="R6" s="13">
        <v>74</v>
      </c>
      <c r="S6" s="13">
        <v>61.5</v>
      </c>
      <c r="T6" s="13">
        <v>172.5</v>
      </c>
      <c r="U6" s="13">
        <v>0</v>
      </c>
      <c r="V6" s="13">
        <v>87</v>
      </c>
      <c r="W6" s="13">
        <v>42</v>
      </c>
      <c r="X6" s="13">
        <v>42</v>
      </c>
      <c r="Y6" s="13">
        <v>19</v>
      </c>
      <c r="Z6" s="13">
        <v>9</v>
      </c>
      <c r="AA6" s="13">
        <v>82.8</v>
      </c>
      <c r="AB6" s="13">
        <v>52.4</v>
      </c>
      <c r="AC6" s="13">
        <v>67.2</v>
      </c>
      <c r="AD6" s="13">
        <v>42.4</v>
      </c>
    </row>
    <row r="7" spans="1:30" s="16" customFormat="1" ht="45" x14ac:dyDescent="0.25">
      <c r="A7" s="9">
        <f t="shared" si="1"/>
        <v>3</v>
      </c>
      <c r="B7" s="10">
        <f t="shared" si="1"/>
        <v>3</v>
      </c>
      <c r="C7" s="14" t="s">
        <v>33</v>
      </c>
      <c r="D7" s="12">
        <f t="shared" si="2"/>
        <v>77.935590421139551</v>
      </c>
      <c r="E7" s="23">
        <f t="shared" si="0"/>
        <v>1415.6999999999998</v>
      </c>
      <c r="F7" s="13">
        <v>57</v>
      </c>
      <c r="G7" s="13">
        <v>52.5</v>
      </c>
      <c r="H7" s="13">
        <v>61.5</v>
      </c>
      <c r="I7" s="13">
        <v>44</v>
      </c>
      <c r="J7" s="13">
        <v>62</v>
      </c>
      <c r="K7" s="13">
        <v>68</v>
      </c>
      <c r="L7" s="13">
        <v>82</v>
      </c>
      <c r="M7" s="13">
        <v>42</v>
      </c>
      <c r="N7" s="13">
        <v>42</v>
      </c>
      <c r="O7" s="13">
        <v>42</v>
      </c>
      <c r="P7" s="13">
        <v>42</v>
      </c>
      <c r="Q7" s="13">
        <v>82</v>
      </c>
      <c r="R7" s="13">
        <v>82</v>
      </c>
      <c r="S7" s="13">
        <v>61.5</v>
      </c>
      <c r="T7" s="13">
        <v>172.5</v>
      </c>
      <c r="U7" s="13">
        <v>0</v>
      </c>
      <c r="V7" s="13">
        <v>87</v>
      </c>
      <c r="W7" s="13">
        <v>42</v>
      </c>
      <c r="X7" s="13">
        <v>42</v>
      </c>
      <c r="Y7" s="13">
        <v>33</v>
      </c>
      <c r="Z7" s="13">
        <v>26</v>
      </c>
      <c r="AA7" s="13">
        <v>71.3</v>
      </c>
      <c r="AB7" s="13">
        <v>37.6</v>
      </c>
      <c r="AC7" s="13">
        <v>59.6</v>
      </c>
      <c r="AD7" s="13">
        <v>24.2</v>
      </c>
    </row>
    <row r="8" spans="1:30" s="16" customFormat="1" ht="30" x14ac:dyDescent="0.25">
      <c r="A8" s="9">
        <f t="shared" si="1"/>
        <v>4</v>
      </c>
      <c r="B8" s="10">
        <f t="shared" si="1"/>
        <v>4</v>
      </c>
      <c r="C8" s="14" t="s">
        <v>34</v>
      </c>
      <c r="D8" s="12">
        <f t="shared" si="2"/>
        <v>75.359207266721725</v>
      </c>
      <c r="E8" s="23">
        <f t="shared" si="0"/>
        <v>1368.9</v>
      </c>
      <c r="F8" s="13">
        <v>57</v>
      </c>
      <c r="G8" s="13">
        <v>21</v>
      </c>
      <c r="H8" s="13">
        <v>61.5</v>
      </c>
      <c r="I8" s="13">
        <v>31.5</v>
      </c>
      <c r="J8" s="13">
        <v>78</v>
      </c>
      <c r="K8" s="13">
        <v>31</v>
      </c>
      <c r="L8" s="13">
        <v>51</v>
      </c>
      <c r="M8" s="13">
        <v>42</v>
      </c>
      <c r="N8" s="13">
        <v>42</v>
      </c>
      <c r="O8" s="13">
        <v>42</v>
      </c>
      <c r="P8" s="13">
        <v>42</v>
      </c>
      <c r="Q8" s="13">
        <v>76</v>
      </c>
      <c r="R8" s="13">
        <v>80</v>
      </c>
      <c r="S8" s="13">
        <v>61.5</v>
      </c>
      <c r="T8" s="13">
        <v>172.5</v>
      </c>
      <c r="U8" s="13">
        <v>0</v>
      </c>
      <c r="V8" s="13">
        <v>87</v>
      </c>
      <c r="W8" s="13">
        <v>42</v>
      </c>
      <c r="X8" s="13">
        <v>42</v>
      </c>
      <c r="Y8" s="13">
        <v>31</v>
      </c>
      <c r="Z8" s="13">
        <v>7</v>
      </c>
      <c r="AA8" s="13">
        <v>88.5</v>
      </c>
      <c r="AB8" s="17">
        <v>63.9</v>
      </c>
      <c r="AC8" s="17">
        <v>72.2</v>
      </c>
      <c r="AD8" s="17">
        <v>46.3</v>
      </c>
    </row>
    <row r="9" spans="1:30" s="16" customFormat="1" ht="45" x14ac:dyDescent="0.25">
      <c r="A9" s="9">
        <v>4</v>
      </c>
      <c r="B9" s="10">
        <f t="shared" si="1"/>
        <v>5</v>
      </c>
      <c r="C9" s="14" t="s">
        <v>35</v>
      </c>
      <c r="D9" s="12">
        <f t="shared" si="2"/>
        <v>75.359207266721725</v>
      </c>
      <c r="E9" s="23">
        <f t="shared" si="0"/>
        <v>1368.9</v>
      </c>
      <c r="F9" s="13">
        <v>57</v>
      </c>
      <c r="G9" s="13">
        <v>82.5</v>
      </c>
      <c r="H9" s="13">
        <v>61.5</v>
      </c>
      <c r="I9" s="13">
        <v>6</v>
      </c>
      <c r="J9" s="13">
        <v>68</v>
      </c>
      <c r="K9" s="13">
        <v>24</v>
      </c>
      <c r="L9" s="13">
        <v>34</v>
      </c>
      <c r="M9" s="13">
        <v>42</v>
      </c>
      <c r="N9" s="13">
        <v>42</v>
      </c>
      <c r="O9" s="13">
        <v>42</v>
      </c>
      <c r="P9" s="13">
        <v>42</v>
      </c>
      <c r="Q9" s="13">
        <v>82</v>
      </c>
      <c r="R9" s="13">
        <v>68</v>
      </c>
      <c r="S9" s="13">
        <v>61.5</v>
      </c>
      <c r="T9" s="13">
        <v>172.5</v>
      </c>
      <c r="U9" s="13">
        <v>0</v>
      </c>
      <c r="V9" s="13">
        <v>87</v>
      </c>
      <c r="W9" s="13">
        <v>42</v>
      </c>
      <c r="X9" s="13">
        <v>42</v>
      </c>
      <c r="Y9" s="13">
        <v>40</v>
      </c>
      <c r="Z9" s="13">
        <v>9</v>
      </c>
      <c r="AA9" s="13">
        <v>81.900000000000006</v>
      </c>
      <c r="AB9" s="13">
        <v>60.5</v>
      </c>
      <c r="AC9" s="13">
        <v>71.599999999999994</v>
      </c>
      <c r="AD9" s="13">
        <v>49.9</v>
      </c>
    </row>
    <row r="10" spans="1:30" s="16" customFormat="1" ht="45" x14ac:dyDescent="0.25">
      <c r="A10" s="9">
        <f t="shared" ref="A10:B25" si="3">A9+1</f>
        <v>5</v>
      </c>
      <c r="B10" s="10">
        <f t="shared" si="1"/>
        <v>6</v>
      </c>
      <c r="C10" s="14" t="s">
        <v>36</v>
      </c>
      <c r="D10" s="12">
        <f t="shared" si="2"/>
        <v>73.949903660886321</v>
      </c>
      <c r="E10" s="23">
        <f t="shared" si="0"/>
        <v>1343.3</v>
      </c>
      <c r="F10" s="13">
        <v>57</v>
      </c>
      <c r="G10" s="13">
        <v>120</v>
      </c>
      <c r="H10" s="13">
        <v>61.5</v>
      </c>
      <c r="I10" s="13">
        <v>19.5</v>
      </c>
      <c r="J10" s="13">
        <v>54</v>
      </c>
      <c r="K10" s="13">
        <v>50</v>
      </c>
      <c r="L10" s="13">
        <v>70</v>
      </c>
      <c r="M10" s="13">
        <v>42</v>
      </c>
      <c r="N10" s="13">
        <v>42</v>
      </c>
      <c r="O10" s="13">
        <v>42</v>
      </c>
      <c r="P10" s="13">
        <v>42</v>
      </c>
      <c r="Q10" s="13">
        <v>20</v>
      </c>
      <c r="R10" s="13">
        <v>70</v>
      </c>
      <c r="S10" s="13">
        <v>61.5</v>
      </c>
      <c r="T10" s="13">
        <v>172.5</v>
      </c>
      <c r="U10" s="13">
        <v>0</v>
      </c>
      <c r="V10" s="13">
        <v>87</v>
      </c>
      <c r="W10" s="13">
        <v>42</v>
      </c>
      <c r="X10" s="13">
        <v>42</v>
      </c>
      <c r="Y10" s="13">
        <v>8</v>
      </c>
      <c r="Z10" s="13">
        <v>2</v>
      </c>
      <c r="AA10" s="13">
        <v>84.2</v>
      </c>
      <c r="AB10" s="13">
        <v>46.3</v>
      </c>
      <c r="AC10" s="13">
        <v>73.7</v>
      </c>
      <c r="AD10" s="13">
        <v>34.1</v>
      </c>
    </row>
    <row r="11" spans="1:30" s="18" customFormat="1" ht="25.5" x14ac:dyDescent="0.2">
      <c r="A11" s="9">
        <f t="shared" si="3"/>
        <v>6</v>
      </c>
      <c r="B11" s="10">
        <f t="shared" si="1"/>
        <v>7</v>
      </c>
      <c r="C11" s="11" t="s">
        <v>37</v>
      </c>
      <c r="D11" s="12">
        <f t="shared" si="2"/>
        <v>73.927883292045166</v>
      </c>
      <c r="E11" s="23">
        <f t="shared" si="0"/>
        <v>1342.9000000000003</v>
      </c>
      <c r="F11" s="13">
        <v>57</v>
      </c>
      <c r="G11" s="13">
        <v>70.5</v>
      </c>
      <c r="H11" s="13">
        <v>61.5</v>
      </c>
      <c r="I11" s="13">
        <v>31.5</v>
      </c>
      <c r="J11" s="13">
        <v>70</v>
      </c>
      <c r="K11" s="13">
        <v>36</v>
      </c>
      <c r="L11" s="13">
        <v>10</v>
      </c>
      <c r="M11" s="13">
        <v>42</v>
      </c>
      <c r="N11" s="13">
        <v>42</v>
      </c>
      <c r="O11" s="13">
        <v>42</v>
      </c>
      <c r="P11" s="13">
        <v>42</v>
      </c>
      <c r="Q11" s="13">
        <v>50</v>
      </c>
      <c r="R11" s="13">
        <v>72</v>
      </c>
      <c r="S11" s="13">
        <v>61.5</v>
      </c>
      <c r="T11" s="13">
        <v>172.5</v>
      </c>
      <c r="U11" s="13">
        <v>78</v>
      </c>
      <c r="V11" s="13">
        <v>87</v>
      </c>
      <c r="W11" s="13">
        <v>42</v>
      </c>
      <c r="X11" s="13">
        <v>42</v>
      </c>
      <c r="Y11" s="13">
        <v>28</v>
      </c>
      <c r="Z11" s="13">
        <v>4</v>
      </c>
      <c r="AA11" s="13">
        <v>74.400000000000006</v>
      </c>
      <c r="AB11" s="13">
        <v>35.9</v>
      </c>
      <c r="AC11" s="13">
        <v>62.2</v>
      </c>
      <c r="AD11" s="13">
        <v>28.9</v>
      </c>
    </row>
    <row r="12" spans="1:30" s="16" customFormat="1" ht="25.5" x14ac:dyDescent="0.2">
      <c r="A12" s="9">
        <f t="shared" si="3"/>
        <v>7</v>
      </c>
      <c r="B12" s="10">
        <f t="shared" si="1"/>
        <v>8</v>
      </c>
      <c r="C12" s="11" t="s">
        <v>38</v>
      </c>
      <c r="D12" s="12">
        <f t="shared" si="2"/>
        <v>71.78640242224057</v>
      </c>
      <c r="E12" s="23">
        <f t="shared" si="0"/>
        <v>1304</v>
      </c>
      <c r="F12" s="13">
        <v>57</v>
      </c>
      <c r="G12" s="13">
        <v>36</v>
      </c>
      <c r="H12" s="13">
        <v>61.5</v>
      </c>
      <c r="I12" s="13">
        <v>19.5</v>
      </c>
      <c r="J12" s="13">
        <v>66</v>
      </c>
      <c r="K12" s="13">
        <v>80</v>
      </c>
      <c r="L12" s="13">
        <v>51</v>
      </c>
      <c r="M12" s="13">
        <v>42</v>
      </c>
      <c r="N12" s="13">
        <v>42</v>
      </c>
      <c r="O12" s="13">
        <v>42</v>
      </c>
      <c r="P12" s="13">
        <v>42</v>
      </c>
      <c r="Q12" s="13">
        <v>50</v>
      </c>
      <c r="R12" s="13">
        <v>43</v>
      </c>
      <c r="S12" s="13">
        <v>61.5</v>
      </c>
      <c r="T12" s="13">
        <v>172.5</v>
      </c>
      <c r="U12" s="13">
        <v>78</v>
      </c>
      <c r="V12" s="13">
        <v>39</v>
      </c>
      <c r="W12" s="13">
        <v>42</v>
      </c>
      <c r="X12" s="13">
        <v>42</v>
      </c>
      <c r="Y12" s="13">
        <v>38</v>
      </c>
      <c r="Z12" s="13">
        <v>3</v>
      </c>
      <c r="AA12" s="13">
        <v>72.099999999999994</v>
      </c>
      <c r="AB12" s="13">
        <v>36.4</v>
      </c>
      <c r="AC12" s="13">
        <v>63.9</v>
      </c>
      <c r="AD12" s="13">
        <v>23.6</v>
      </c>
    </row>
    <row r="13" spans="1:30" s="16" customFormat="1" ht="45" x14ac:dyDescent="0.25">
      <c r="A13" s="9">
        <f t="shared" si="3"/>
        <v>8</v>
      </c>
      <c r="B13" s="10">
        <f t="shared" si="1"/>
        <v>9</v>
      </c>
      <c r="C13" s="14" t="s">
        <v>39</v>
      </c>
      <c r="D13" s="12">
        <f t="shared" si="2"/>
        <v>70.503715937241964</v>
      </c>
      <c r="E13" s="23">
        <f t="shared" si="0"/>
        <v>1280.7000000000003</v>
      </c>
      <c r="F13" s="13">
        <v>57</v>
      </c>
      <c r="G13" s="13">
        <v>114</v>
      </c>
      <c r="H13" s="13">
        <v>61.5</v>
      </c>
      <c r="I13" s="13">
        <v>19.5</v>
      </c>
      <c r="J13" s="13">
        <v>74</v>
      </c>
      <c r="K13" s="13">
        <v>74</v>
      </c>
      <c r="L13" s="13">
        <v>51</v>
      </c>
      <c r="M13" s="13">
        <v>42</v>
      </c>
      <c r="N13" s="13">
        <v>42</v>
      </c>
      <c r="O13" s="13">
        <v>42</v>
      </c>
      <c r="P13" s="13">
        <v>42</v>
      </c>
      <c r="Q13" s="13">
        <v>50</v>
      </c>
      <c r="R13" s="13">
        <v>43</v>
      </c>
      <c r="S13" s="13">
        <v>61.5</v>
      </c>
      <c r="T13" s="13">
        <v>172.5</v>
      </c>
      <c r="U13" s="13">
        <v>0</v>
      </c>
      <c r="V13" s="13">
        <v>36</v>
      </c>
      <c r="W13" s="13">
        <v>42</v>
      </c>
      <c r="X13" s="13">
        <v>42</v>
      </c>
      <c r="Y13" s="13">
        <v>40</v>
      </c>
      <c r="Z13" s="13">
        <v>22</v>
      </c>
      <c r="AA13" s="13">
        <v>59.4</v>
      </c>
      <c r="AB13" s="13">
        <v>27.4</v>
      </c>
      <c r="AC13" s="13">
        <v>45.7</v>
      </c>
      <c r="AD13" s="13">
        <v>20.2</v>
      </c>
    </row>
    <row r="14" spans="1:30" s="16" customFormat="1" ht="45" x14ac:dyDescent="0.25">
      <c r="A14" s="9">
        <f t="shared" si="3"/>
        <v>9</v>
      </c>
      <c r="B14" s="10">
        <f t="shared" si="1"/>
        <v>10</v>
      </c>
      <c r="C14" s="14" t="s">
        <v>40</v>
      </c>
      <c r="D14" s="12">
        <f t="shared" si="2"/>
        <v>67.38783374621525</v>
      </c>
      <c r="E14" s="23">
        <f t="shared" si="0"/>
        <v>1224.0999999999999</v>
      </c>
      <c r="F14" s="13">
        <v>57</v>
      </c>
      <c r="G14" s="13">
        <v>57</v>
      </c>
      <c r="H14" s="13">
        <v>61.5</v>
      </c>
      <c r="I14" s="13">
        <v>7.5</v>
      </c>
      <c r="J14" s="13">
        <v>2</v>
      </c>
      <c r="K14" s="13">
        <v>56</v>
      </c>
      <c r="L14" s="13">
        <v>32</v>
      </c>
      <c r="M14" s="13">
        <v>42</v>
      </c>
      <c r="N14" s="13">
        <v>42</v>
      </c>
      <c r="O14" s="13">
        <v>42</v>
      </c>
      <c r="P14" s="13">
        <v>42</v>
      </c>
      <c r="Q14" s="13">
        <v>26</v>
      </c>
      <c r="R14" s="13">
        <v>68</v>
      </c>
      <c r="S14" s="13">
        <v>61.5</v>
      </c>
      <c r="T14" s="13">
        <v>172.5</v>
      </c>
      <c r="U14" s="13">
        <v>0</v>
      </c>
      <c r="V14" s="13">
        <v>87</v>
      </c>
      <c r="W14" s="13">
        <v>42</v>
      </c>
      <c r="X14" s="13">
        <v>42</v>
      </c>
      <c r="Y14" s="13">
        <v>27</v>
      </c>
      <c r="Z14" s="13">
        <v>37</v>
      </c>
      <c r="AA14" s="13">
        <v>76</v>
      </c>
      <c r="AB14" s="13">
        <v>45.1</v>
      </c>
      <c r="AC14" s="13">
        <v>64.7</v>
      </c>
      <c r="AD14" s="13">
        <v>34.299999999999997</v>
      </c>
    </row>
    <row r="15" spans="1:30" s="16" customFormat="1" ht="30" x14ac:dyDescent="0.25">
      <c r="A15" s="9">
        <f t="shared" si="3"/>
        <v>10</v>
      </c>
      <c r="B15" s="10">
        <f t="shared" si="1"/>
        <v>11</v>
      </c>
      <c r="C15" s="14" t="s">
        <v>41</v>
      </c>
      <c r="D15" s="12">
        <f t="shared" si="2"/>
        <v>67.354803192953497</v>
      </c>
      <c r="E15" s="23">
        <f t="shared" si="0"/>
        <v>1223.5000000000002</v>
      </c>
      <c r="F15" s="13">
        <v>57</v>
      </c>
      <c r="G15" s="13">
        <v>99</v>
      </c>
      <c r="H15" s="13">
        <v>61.5</v>
      </c>
      <c r="I15" s="13">
        <v>31.5</v>
      </c>
      <c r="J15" s="13">
        <v>12</v>
      </c>
      <c r="K15" s="13">
        <v>58</v>
      </c>
      <c r="L15" s="13">
        <v>30</v>
      </c>
      <c r="M15" s="13">
        <v>42</v>
      </c>
      <c r="N15" s="13">
        <v>42</v>
      </c>
      <c r="O15" s="13">
        <v>42</v>
      </c>
      <c r="P15" s="13">
        <v>42</v>
      </c>
      <c r="Q15" s="13">
        <v>72</v>
      </c>
      <c r="R15" s="13">
        <v>15</v>
      </c>
      <c r="S15" s="13">
        <v>61.5</v>
      </c>
      <c r="T15" s="13">
        <v>172.5</v>
      </c>
      <c r="U15" s="13">
        <v>0</v>
      </c>
      <c r="V15" s="13">
        <v>87</v>
      </c>
      <c r="W15" s="13">
        <v>42</v>
      </c>
      <c r="X15" s="13">
        <v>42</v>
      </c>
      <c r="Y15" s="13">
        <v>15</v>
      </c>
      <c r="Z15" s="13">
        <v>14</v>
      </c>
      <c r="AA15" s="13">
        <v>64.7</v>
      </c>
      <c r="AB15" s="13">
        <v>42</v>
      </c>
      <c r="AC15" s="13">
        <v>51.9</v>
      </c>
      <c r="AD15" s="13">
        <v>26.9</v>
      </c>
    </row>
    <row r="16" spans="1:30" s="16" customFormat="1" ht="30" x14ac:dyDescent="0.25">
      <c r="A16" s="9">
        <f t="shared" si="3"/>
        <v>11</v>
      </c>
      <c r="B16" s="10">
        <f t="shared" si="1"/>
        <v>12</v>
      </c>
      <c r="C16" s="14" t="s">
        <v>42</v>
      </c>
      <c r="D16" s="12">
        <f t="shared" si="2"/>
        <v>67.123589320121098</v>
      </c>
      <c r="E16" s="23">
        <f t="shared" si="0"/>
        <v>1219.2999999999997</v>
      </c>
      <c r="F16" s="13">
        <v>57</v>
      </c>
      <c r="G16" s="13">
        <v>3</v>
      </c>
      <c r="H16" s="13">
        <v>61.5</v>
      </c>
      <c r="I16" s="13">
        <v>31.5</v>
      </c>
      <c r="J16" s="13">
        <v>59</v>
      </c>
      <c r="K16" s="13">
        <v>2</v>
      </c>
      <c r="L16" s="13">
        <v>6</v>
      </c>
      <c r="M16" s="13">
        <v>42</v>
      </c>
      <c r="N16" s="13">
        <v>42</v>
      </c>
      <c r="O16" s="13">
        <v>42</v>
      </c>
      <c r="P16" s="13">
        <v>42</v>
      </c>
      <c r="Q16" s="13">
        <v>50</v>
      </c>
      <c r="R16" s="13">
        <v>43</v>
      </c>
      <c r="S16" s="13">
        <v>61.5</v>
      </c>
      <c r="T16" s="13">
        <v>172.5</v>
      </c>
      <c r="U16" s="13">
        <v>0</v>
      </c>
      <c r="V16" s="13">
        <v>87</v>
      </c>
      <c r="W16" s="13">
        <v>42</v>
      </c>
      <c r="X16" s="13">
        <v>42</v>
      </c>
      <c r="Y16" s="13">
        <v>100</v>
      </c>
      <c r="Z16" s="13">
        <v>100</v>
      </c>
      <c r="AA16" s="13">
        <v>53.6</v>
      </c>
      <c r="AB16" s="13">
        <v>31.6</v>
      </c>
      <c r="AC16" s="13">
        <v>36.299999999999997</v>
      </c>
      <c r="AD16" s="13">
        <v>11.8</v>
      </c>
    </row>
    <row r="17" spans="1:30" s="16" customFormat="1" ht="25.5" x14ac:dyDescent="0.2">
      <c r="A17" s="9">
        <f t="shared" si="3"/>
        <v>12</v>
      </c>
      <c r="B17" s="10">
        <f t="shared" si="1"/>
        <v>13</v>
      </c>
      <c r="C17" s="11" t="s">
        <v>43</v>
      </c>
      <c r="D17" s="12">
        <f t="shared" si="2"/>
        <v>66.639141205615203</v>
      </c>
      <c r="E17" s="23">
        <f t="shared" si="0"/>
        <v>1210.5000000000002</v>
      </c>
      <c r="F17" s="13">
        <v>57</v>
      </c>
      <c r="G17" s="13">
        <v>33</v>
      </c>
      <c r="H17" s="13">
        <v>61.5</v>
      </c>
      <c r="I17" s="13">
        <v>26</v>
      </c>
      <c r="J17" s="13">
        <v>80</v>
      </c>
      <c r="K17" s="13">
        <v>66</v>
      </c>
      <c r="L17" s="13">
        <v>72</v>
      </c>
      <c r="M17" s="13">
        <v>42</v>
      </c>
      <c r="N17" s="13">
        <v>42</v>
      </c>
      <c r="O17" s="13">
        <v>42</v>
      </c>
      <c r="P17" s="13">
        <v>42</v>
      </c>
      <c r="Q17" s="13">
        <v>16</v>
      </c>
      <c r="R17" s="13">
        <v>66</v>
      </c>
      <c r="S17" s="13">
        <v>61.5</v>
      </c>
      <c r="T17" s="13">
        <v>34</v>
      </c>
      <c r="U17" s="13">
        <v>78</v>
      </c>
      <c r="V17" s="13">
        <v>9</v>
      </c>
      <c r="W17" s="13">
        <v>42</v>
      </c>
      <c r="X17" s="13">
        <v>42</v>
      </c>
      <c r="Y17" s="13">
        <v>18</v>
      </c>
      <c r="Z17" s="13">
        <v>100</v>
      </c>
      <c r="AA17" s="13">
        <v>66.2</v>
      </c>
      <c r="AB17" s="13">
        <v>30.7</v>
      </c>
      <c r="AC17" s="13">
        <v>60.7</v>
      </c>
      <c r="AD17" s="13">
        <v>22.9</v>
      </c>
    </row>
    <row r="18" spans="1:30" s="16" customFormat="1" ht="25.5" x14ac:dyDescent="0.2">
      <c r="A18" s="9">
        <f t="shared" si="3"/>
        <v>13</v>
      </c>
      <c r="B18" s="10">
        <f t="shared" si="1"/>
        <v>14</v>
      </c>
      <c r="C18" s="11" t="s">
        <v>44</v>
      </c>
      <c r="D18" s="12">
        <f t="shared" si="2"/>
        <v>65.494082025873936</v>
      </c>
      <c r="E18" s="23">
        <f t="shared" si="0"/>
        <v>1189.7</v>
      </c>
      <c r="F18" s="13">
        <v>57</v>
      </c>
      <c r="G18" s="17">
        <v>76.5</v>
      </c>
      <c r="H18" s="13">
        <v>61.5</v>
      </c>
      <c r="I18" s="17">
        <v>31.5</v>
      </c>
      <c r="J18" s="17">
        <v>42</v>
      </c>
      <c r="K18" s="17">
        <v>26</v>
      </c>
      <c r="L18" s="17">
        <v>18</v>
      </c>
      <c r="M18" s="17">
        <v>42</v>
      </c>
      <c r="N18" s="17">
        <v>42</v>
      </c>
      <c r="O18" s="17">
        <v>42</v>
      </c>
      <c r="P18" s="17">
        <v>42</v>
      </c>
      <c r="Q18" s="17">
        <v>14</v>
      </c>
      <c r="R18" s="17">
        <v>12</v>
      </c>
      <c r="S18" s="13">
        <v>61.5</v>
      </c>
      <c r="T18" s="17">
        <v>172.5</v>
      </c>
      <c r="U18" s="17">
        <v>0</v>
      </c>
      <c r="V18" s="17">
        <v>87</v>
      </c>
      <c r="W18" s="17">
        <v>42</v>
      </c>
      <c r="X18" s="17">
        <v>42</v>
      </c>
      <c r="Y18" s="17">
        <v>30</v>
      </c>
      <c r="Z18" s="17">
        <v>5</v>
      </c>
      <c r="AA18" s="17">
        <v>85.7</v>
      </c>
      <c r="AB18" s="13">
        <v>41.4</v>
      </c>
      <c r="AC18" s="13">
        <v>80.5</v>
      </c>
      <c r="AD18" s="13">
        <v>35.6</v>
      </c>
    </row>
    <row r="19" spans="1:30" s="16" customFormat="1" ht="30" x14ac:dyDescent="0.25">
      <c r="A19" s="9">
        <f t="shared" si="3"/>
        <v>14</v>
      </c>
      <c r="B19" s="10">
        <f t="shared" si="1"/>
        <v>15</v>
      </c>
      <c r="C19" s="14" t="s">
        <v>45</v>
      </c>
      <c r="D19" s="12">
        <f t="shared" si="2"/>
        <v>64.233415909716499</v>
      </c>
      <c r="E19" s="23">
        <f t="shared" si="0"/>
        <v>1166.8000000000002</v>
      </c>
      <c r="F19" s="13">
        <v>57</v>
      </c>
      <c r="G19" s="13">
        <v>66</v>
      </c>
      <c r="H19" s="13">
        <v>61.5</v>
      </c>
      <c r="I19" s="13">
        <v>7.5</v>
      </c>
      <c r="J19" s="13">
        <v>82</v>
      </c>
      <c r="K19" s="13">
        <v>30</v>
      </c>
      <c r="L19" s="13">
        <v>66</v>
      </c>
      <c r="M19" s="13">
        <v>42</v>
      </c>
      <c r="N19" s="13">
        <v>42</v>
      </c>
      <c r="O19" s="13">
        <v>42</v>
      </c>
      <c r="P19" s="13">
        <v>42</v>
      </c>
      <c r="Q19" s="13">
        <v>50</v>
      </c>
      <c r="R19" s="13">
        <v>80</v>
      </c>
      <c r="S19" s="13">
        <v>61.5</v>
      </c>
      <c r="T19" s="13">
        <v>34</v>
      </c>
      <c r="U19" s="13">
        <v>0</v>
      </c>
      <c r="V19" s="13">
        <v>45</v>
      </c>
      <c r="W19" s="13">
        <v>42</v>
      </c>
      <c r="X19" s="13">
        <v>42</v>
      </c>
      <c r="Y19" s="13">
        <v>15</v>
      </c>
      <c r="Z19" s="13">
        <v>7</v>
      </c>
      <c r="AA19" s="13">
        <v>89</v>
      </c>
      <c r="AB19" s="13">
        <v>59</v>
      </c>
      <c r="AC19" s="13">
        <v>77.400000000000006</v>
      </c>
      <c r="AD19" s="13">
        <v>26.9</v>
      </c>
    </row>
    <row r="20" spans="1:30" s="16" customFormat="1" ht="30" x14ac:dyDescent="0.25">
      <c r="A20" s="9">
        <f t="shared" si="3"/>
        <v>15</v>
      </c>
      <c r="B20" s="10">
        <f t="shared" si="1"/>
        <v>16</v>
      </c>
      <c r="C20" s="14" t="s">
        <v>46</v>
      </c>
      <c r="D20" s="12">
        <f t="shared" si="2"/>
        <v>63.666391412056157</v>
      </c>
      <c r="E20" s="23">
        <f t="shared" si="0"/>
        <v>1156.5</v>
      </c>
      <c r="F20" s="13">
        <v>57</v>
      </c>
      <c r="G20" s="13">
        <v>87</v>
      </c>
      <c r="H20" s="13">
        <v>61.5</v>
      </c>
      <c r="I20" s="13">
        <v>11</v>
      </c>
      <c r="J20" s="13">
        <v>34</v>
      </c>
      <c r="K20" s="13">
        <v>12</v>
      </c>
      <c r="L20" s="13">
        <v>76</v>
      </c>
      <c r="M20" s="13">
        <v>42</v>
      </c>
      <c r="N20" s="13">
        <v>42</v>
      </c>
      <c r="O20" s="13">
        <v>42</v>
      </c>
      <c r="P20" s="13">
        <v>42</v>
      </c>
      <c r="Q20" s="13">
        <v>80</v>
      </c>
      <c r="R20" s="13">
        <v>76</v>
      </c>
      <c r="S20" s="13">
        <v>61.5</v>
      </c>
      <c r="T20" s="13">
        <v>34</v>
      </c>
      <c r="U20" s="13">
        <v>0</v>
      </c>
      <c r="V20" s="13">
        <v>87</v>
      </c>
      <c r="W20" s="13">
        <v>42</v>
      </c>
      <c r="X20" s="13">
        <v>42</v>
      </c>
      <c r="Y20" s="13">
        <v>32</v>
      </c>
      <c r="Z20" s="13">
        <v>11</v>
      </c>
      <c r="AA20" s="13">
        <v>70.3</v>
      </c>
      <c r="AB20" s="13">
        <v>33.700000000000003</v>
      </c>
      <c r="AC20" s="13">
        <v>55.8</v>
      </c>
      <c r="AD20" s="13">
        <v>24.7</v>
      </c>
    </row>
    <row r="21" spans="1:30" s="16" customFormat="1" ht="45" x14ac:dyDescent="0.25">
      <c r="A21" s="9">
        <f t="shared" si="3"/>
        <v>16</v>
      </c>
      <c r="B21" s="10">
        <f t="shared" si="1"/>
        <v>17</v>
      </c>
      <c r="C21" s="14" t="s">
        <v>47</v>
      </c>
      <c r="D21" s="12">
        <f t="shared" si="2"/>
        <v>63.589320121112024</v>
      </c>
      <c r="E21" s="23">
        <f t="shared" si="0"/>
        <v>1155.0999999999999</v>
      </c>
      <c r="F21" s="13">
        <v>57</v>
      </c>
      <c r="G21" s="13">
        <v>39</v>
      </c>
      <c r="H21" s="13">
        <v>61.5</v>
      </c>
      <c r="I21" s="13">
        <v>40.5</v>
      </c>
      <c r="J21" s="13">
        <v>32</v>
      </c>
      <c r="K21" s="13">
        <v>16</v>
      </c>
      <c r="L21" s="13">
        <v>51</v>
      </c>
      <c r="M21" s="13">
        <v>42</v>
      </c>
      <c r="N21" s="13">
        <v>42</v>
      </c>
      <c r="O21" s="13">
        <v>42</v>
      </c>
      <c r="P21" s="13">
        <v>42</v>
      </c>
      <c r="Q21" s="13">
        <v>50</v>
      </c>
      <c r="R21" s="13">
        <v>43</v>
      </c>
      <c r="S21" s="13">
        <v>61.5</v>
      </c>
      <c r="T21" s="13">
        <v>34</v>
      </c>
      <c r="U21" s="13">
        <v>0</v>
      </c>
      <c r="V21" s="13">
        <v>87</v>
      </c>
      <c r="W21" s="13">
        <v>42</v>
      </c>
      <c r="X21" s="13">
        <v>42</v>
      </c>
      <c r="Y21" s="13">
        <v>64</v>
      </c>
      <c r="Z21" s="13">
        <v>100</v>
      </c>
      <c r="AA21" s="13">
        <v>65.5</v>
      </c>
      <c r="AB21" s="13">
        <v>39.799999999999997</v>
      </c>
      <c r="AC21" s="13">
        <v>46.5</v>
      </c>
      <c r="AD21" s="13">
        <v>14.8</v>
      </c>
    </row>
    <row r="22" spans="1:30" s="16" customFormat="1" ht="30" x14ac:dyDescent="0.25">
      <c r="A22" s="9">
        <f t="shared" si="3"/>
        <v>17</v>
      </c>
      <c r="B22" s="10">
        <f t="shared" si="3"/>
        <v>18</v>
      </c>
      <c r="C22" s="14" t="s">
        <v>48</v>
      </c>
      <c r="D22" s="12">
        <f t="shared" si="2"/>
        <v>63.225984035232592</v>
      </c>
      <c r="E22" s="23">
        <f t="shared" si="0"/>
        <v>1148.5</v>
      </c>
      <c r="F22" s="13">
        <v>57</v>
      </c>
      <c r="G22" s="13">
        <v>46.5</v>
      </c>
      <c r="H22" s="13">
        <v>61.5</v>
      </c>
      <c r="I22" s="13">
        <v>19.5</v>
      </c>
      <c r="J22" s="13">
        <v>72</v>
      </c>
      <c r="K22" s="13">
        <v>72</v>
      </c>
      <c r="L22" s="13">
        <v>68</v>
      </c>
      <c r="M22" s="13">
        <v>42</v>
      </c>
      <c r="N22" s="13">
        <v>42</v>
      </c>
      <c r="O22" s="13">
        <v>42</v>
      </c>
      <c r="P22" s="13">
        <v>42</v>
      </c>
      <c r="Q22" s="13">
        <v>24</v>
      </c>
      <c r="R22" s="13">
        <v>62</v>
      </c>
      <c r="S22" s="13">
        <v>61.5</v>
      </c>
      <c r="T22" s="13">
        <v>34</v>
      </c>
      <c r="U22" s="13">
        <v>0</v>
      </c>
      <c r="V22" s="13">
        <v>87</v>
      </c>
      <c r="W22" s="13">
        <v>42</v>
      </c>
      <c r="X22" s="13">
        <v>42</v>
      </c>
      <c r="Y22" s="13">
        <v>16</v>
      </c>
      <c r="Z22" s="13">
        <v>18</v>
      </c>
      <c r="AA22" s="13">
        <v>74.5</v>
      </c>
      <c r="AB22" s="13">
        <v>22.7</v>
      </c>
      <c r="AC22" s="13">
        <v>79.3</v>
      </c>
      <c r="AD22" s="13">
        <v>21</v>
      </c>
    </row>
    <row r="23" spans="1:30" s="16" customFormat="1" ht="45" x14ac:dyDescent="0.25">
      <c r="A23" s="9">
        <f t="shared" si="3"/>
        <v>18</v>
      </c>
      <c r="B23" s="10">
        <f t="shared" si="3"/>
        <v>19</v>
      </c>
      <c r="C23" s="14" t="s">
        <v>49</v>
      </c>
      <c r="D23" s="12">
        <f t="shared" si="2"/>
        <v>62.405725295898719</v>
      </c>
      <c r="E23" s="23">
        <f t="shared" si="0"/>
        <v>1133.6000000000001</v>
      </c>
      <c r="F23" s="13">
        <v>57</v>
      </c>
      <c r="G23" s="13">
        <v>9</v>
      </c>
      <c r="H23" s="13">
        <v>61.5</v>
      </c>
      <c r="I23" s="13">
        <v>11</v>
      </c>
      <c r="J23" s="13">
        <v>46</v>
      </c>
      <c r="K23" s="13">
        <v>78</v>
      </c>
      <c r="L23" s="13">
        <v>80</v>
      </c>
      <c r="M23" s="13">
        <v>42</v>
      </c>
      <c r="N23" s="13">
        <v>42</v>
      </c>
      <c r="O23" s="13">
        <v>42</v>
      </c>
      <c r="P23" s="13">
        <v>42</v>
      </c>
      <c r="Q23" s="13">
        <v>14</v>
      </c>
      <c r="R23" s="13">
        <v>20</v>
      </c>
      <c r="S23" s="13">
        <v>61.5</v>
      </c>
      <c r="T23" s="13">
        <v>34</v>
      </c>
      <c r="U23" s="13">
        <v>0</v>
      </c>
      <c r="V23" s="13">
        <v>87</v>
      </c>
      <c r="W23" s="13">
        <v>42</v>
      </c>
      <c r="X23" s="13">
        <v>42</v>
      </c>
      <c r="Y23" s="13">
        <v>91</v>
      </c>
      <c r="Z23" s="13">
        <v>100</v>
      </c>
      <c r="AA23" s="13">
        <v>48</v>
      </c>
      <c r="AB23" s="13">
        <v>28.2</v>
      </c>
      <c r="AC23" s="13">
        <v>36.9</v>
      </c>
      <c r="AD23" s="13">
        <v>18.5</v>
      </c>
    </row>
    <row r="24" spans="1:30" s="16" customFormat="1" ht="25.5" x14ac:dyDescent="0.2">
      <c r="A24" s="9">
        <f t="shared" si="3"/>
        <v>19</v>
      </c>
      <c r="B24" s="10">
        <f t="shared" si="3"/>
        <v>20</v>
      </c>
      <c r="C24" s="11" t="s">
        <v>50</v>
      </c>
      <c r="D24" s="12">
        <f t="shared" si="2"/>
        <v>61.51940545004129</v>
      </c>
      <c r="E24" s="23">
        <f t="shared" si="0"/>
        <v>1117.5</v>
      </c>
      <c r="F24" s="13">
        <v>57</v>
      </c>
      <c r="G24" s="13">
        <v>61.5</v>
      </c>
      <c r="H24" s="13">
        <v>61.5</v>
      </c>
      <c r="I24" s="13">
        <v>31.5</v>
      </c>
      <c r="J24" s="13">
        <v>16</v>
      </c>
      <c r="K24" s="13">
        <v>48</v>
      </c>
      <c r="L24" s="13">
        <v>14</v>
      </c>
      <c r="M24" s="13">
        <v>42</v>
      </c>
      <c r="N24" s="13">
        <v>42</v>
      </c>
      <c r="O24" s="13">
        <v>42</v>
      </c>
      <c r="P24" s="13">
        <v>42</v>
      </c>
      <c r="Q24" s="13">
        <v>50</v>
      </c>
      <c r="R24" s="13">
        <v>22</v>
      </c>
      <c r="S24" s="13">
        <v>61.5</v>
      </c>
      <c r="T24" s="13">
        <v>34</v>
      </c>
      <c r="U24" s="13">
        <v>0</v>
      </c>
      <c r="V24" s="13">
        <v>87</v>
      </c>
      <c r="W24" s="13">
        <v>42</v>
      </c>
      <c r="X24" s="13">
        <v>42</v>
      </c>
      <c r="Y24" s="13">
        <v>52</v>
      </c>
      <c r="Z24" s="13">
        <v>4</v>
      </c>
      <c r="AA24" s="13">
        <v>84.4</v>
      </c>
      <c r="AB24" s="13">
        <v>56</v>
      </c>
      <c r="AC24" s="13">
        <v>73.3</v>
      </c>
      <c r="AD24" s="13">
        <v>51.8</v>
      </c>
    </row>
    <row r="25" spans="1:30" s="16" customFormat="1" ht="45" x14ac:dyDescent="0.25">
      <c r="A25" s="9">
        <f t="shared" si="3"/>
        <v>20</v>
      </c>
      <c r="B25" s="10">
        <f t="shared" si="3"/>
        <v>21</v>
      </c>
      <c r="C25" s="14" t="s">
        <v>51</v>
      </c>
      <c r="D25" s="12">
        <f t="shared" si="2"/>
        <v>61.194605009633925</v>
      </c>
      <c r="E25" s="23">
        <f t="shared" si="0"/>
        <v>1111.6000000000001</v>
      </c>
      <c r="F25" s="13">
        <v>57</v>
      </c>
      <c r="G25" s="13">
        <v>93</v>
      </c>
      <c r="H25" s="13">
        <v>61.5</v>
      </c>
      <c r="I25" s="13">
        <v>40.5</v>
      </c>
      <c r="J25" s="13">
        <v>26</v>
      </c>
      <c r="K25" s="13">
        <v>19</v>
      </c>
      <c r="L25" s="13">
        <v>51</v>
      </c>
      <c r="M25" s="13">
        <v>42</v>
      </c>
      <c r="N25" s="13">
        <v>42</v>
      </c>
      <c r="O25" s="13">
        <v>42</v>
      </c>
      <c r="P25" s="13">
        <v>42</v>
      </c>
      <c r="Q25" s="13">
        <v>50</v>
      </c>
      <c r="R25" s="13">
        <v>43</v>
      </c>
      <c r="S25" s="13">
        <v>61.5</v>
      </c>
      <c r="T25" s="13">
        <v>34</v>
      </c>
      <c r="U25" s="13">
        <v>0</v>
      </c>
      <c r="V25" s="13">
        <v>33</v>
      </c>
      <c r="W25" s="13">
        <v>42</v>
      </c>
      <c r="X25" s="13">
        <v>42</v>
      </c>
      <c r="Y25" s="13">
        <v>47</v>
      </c>
      <c r="Z25" s="13">
        <v>37</v>
      </c>
      <c r="AA25" s="13">
        <v>75.2</v>
      </c>
      <c r="AB25" s="17">
        <v>46.4</v>
      </c>
      <c r="AC25" s="17">
        <v>60</v>
      </c>
      <c r="AD25" s="17">
        <v>24.5</v>
      </c>
    </row>
    <row r="26" spans="1:30" s="16" customFormat="1" ht="45" x14ac:dyDescent="0.25">
      <c r="A26" s="9">
        <f t="shared" ref="A26:B41" si="4">A25+1</f>
        <v>21</v>
      </c>
      <c r="B26" s="10">
        <f t="shared" si="4"/>
        <v>22</v>
      </c>
      <c r="C26" s="14" t="s">
        <v>52</v>
      </c>
      <c r="D26" s="12">
        <f t="shared" si="2"/>
        <v>61.029452243325089</v>
      </c>
      <c r="E26" s="23">
        <f t="shared" si="0"/>
        <v>1108.6000000000001</v>
      </c>
      <c r="F26" s="13">
        <v>57</v>
      </c>
      <c r="G26" s="13">
        <v>52.5</v>
      </c>
      <c r="H26" s="13">
        <v>61.5</v>
      </c>
      <c r="I26" s="13">
        <v>4</v>
      </c>
      <c r="J26" s="13">
        <v>36</v>
      </c>
      <c r="K26" s="13">
        <v>31</v>
      </c>
      <c r="L26" s="13">
        <v>51</v>
      </c>
      <c r="M26" s="13">
        <v>42</v>
      </c>
      <c r="N26" s="13">
        <v>42</v>
      </c>
      <c r="O26" s="13">
        <v>42</v>
      </c>
      <c r="P26" s="13">
        <v>42</v>
      </c>
      <c r="Q26" s="13">
        <v>76</v>
      </c>
      <c r="R26" s="13">
        <v>78</v>
      </c>
      <c r="S26" s="13">
        <v>61.5</v>
      </c>
      <c r="T26" s="13">
        <v>34</v>
      </c>
      <c r="U26" s="13">
        <v>0</v>
      </c>
      <c r="V26" s="13">
        <v>87</v>
      </c>
      <c r="W26" s="13">
        <v>42</v>
      </c>
      <c r="X26" s="13">
        <v>42</v>
      </c>
      <c r="Y26" s="13">
        <v>31</v>
      </c>
      <c r="Z26" s="13">
        <v>9</v>
      </c>
      <c r="AA26" s="13">
        <v>61.5</v>
      </c>
      <c r="AB26" s="13">
        <v>45.2</v>
      </c>
      <c r="AC26" s="13">
        <v>49.4</v>
      </c>
      <c r="AD26" s="13">
        <v>31</v>
      </c>
    </row>
    <row r="27" spans="1:30" s="16" customFormat="1" ht="30" x14ac:dyDescent="0.25">
      <c r="A27" s="9">
        <f t="shared" si="4"/>
        <v>22</v>
      </c>
      <c r="B27" s="10">
        <f t="shared" si="4"/>
        <v>23</v>
      </c>
      <c r="C27" s="14" t="s">
        <v>53</v>
      </c>
      <c r="D27" s="12">
        <f t="shared" si="2"/>
        <v>60.880814753647122</v>
      </c>
      <c r="E27" s="23">
        <f t="shared" si="0"/>
        <v>1105.8999999999999</v>
      </c>
      <c r="F27" s="13">
        <v>57</v>
      </c>
      <c r="G27" s="13">
        <v>42</v>
      </c>
      <c r="H27" s="13">
        <v>61.5</v>
      </c>
      <c r="I27" s="13">
        <v>15</v>
      </c>
      <c r="J27" s="13">
        <v>8</v>
      </c>
      <c r="K27" s="13">
        <v>52</v>
      </c>
      <c r="L27" s="13">
        <v>51</v>
      </c>
      <c r="M27" s="13">
        <v>42</v>
      </c>
      <c r="N27" s="13">
        <v>42</v>
      </c>
      <c r="O27" s="13">
        <v>42</v>
      </c>
      <c r="P27" s="13">
        <v>42</v>
      </c>
      <c r="Q27" s="13">
        <v>50</v>
      </c>
      <c r="R27" s="13">
        <v>43</v>
      </c>
      <c r="S27" s="13">
        <v>61.5</v>
      </c>
      <c r="T27" s="13">
        <v>34</v>
      </c>
      <c r="U27" s="13">
        <v>78</v>
      </c>
      <c r="V27" s="13">
        <v>87</v>
      </c>
      <c r="W27" s="13">
        <v>42</v>
      </c>
      <c r="X27" s="13">
        <v>42</v>
      </c>
      <c r="Y27" s="13">
        <v>14</v>
      </c>
      <c r="Z27" s="13">
        <v>10</v>
      </c>
      <c r="AA27" s="13">
        <v>73.599999999999994</v>
      </c>
      <c r="AB27" s="13">
        <v>39.700000000000003</v>
      </c>
      <c r="AC27" s="13">
        <v>57.1</v>
      </c>
      <c r="AD27" s="13">
        <v>19.5</v>
      </c>
    </row>
    <row r="28" spans="1:30" s="16" customFormat="1" ht="45" x14ac:dyDescent="0.25">
      <c r="A28" s="9">
        <f t="shared" si="4"/>
        <v>23</v>
      </c>
      <c r="B28" s="10">
        <f t="shared" si="4"/>
        <v>24</v>
      </c>
      <c r="C28" s="14" t="s">
        <v>54</v>
      </c>
      <c r="D28" s="12">
        <f t="shared" si="2"/>
        <v>60.594549958711802</v>
      </c>
      <c r="E28" s="23">
        <f t="shared" si="0"/>
        <v>1100.6999999999998</v>
      </c>
      <c r="F28" s="13">
        <v>57</v>
      </c>
      <c r="G28" s="13">
        <v>106.5</v>
      </c>
      <c r="H28" s="13">
        <v>61.5</v>
      </c>
      <c r="I28" s="13">
        <v>31.5</v>
      </c>
      <c r="J28" s="13">
        <v>6</v>
      </c>
      <c r="K28" s="13">
        <v>19</v>
      </c>
      <c r="L28" s="13">
        <v>16</v>
      </c>
      <c r="M28" s="13">
        <v>42</v>
      </c>
      <c r="N28" s="13">
        <v>42</v>
      </c>
      <c r="O28" s="13">
        <v>42</v>
      </c>
      <c r="P28" s="13">
        <v>42</v>
      </c>
      <c r="Q28" s="13">
        <v>50</v>
      </c>
      <c r="R28" s="13">
        <v>2</v>
      </c>
      <c r="S28" s="13">
        <v>61.5</v>
      </c>
      <c r="T28" s="13">
        <v>172.5</v>
      </c>
      <c r="U28" s="13">
        <v>0</v>
      </c>
      <c r="V28" s="13">
        <v>18</v>
      </c>
      <c r="W28" s="13">
        <v>42</v>
      </c>
      <c r="X28" s="13">
        <v>42</v>
      </c>
      <c r="Y28" s="13">
        <v>26</v>
      </c>
      <c r="Z28" s="13">
        <v>6</v>
      </c>
      <c r="AA28" s="13">
        <v>76.3</v>
      </c>
      <c r="AB28" s="13">
        <v>44.9</v>
      </c>
      <c r="AC28" s="13">
        <v>62.4</v>
      </c>
      <c r="AD28" s="13">
        <v>31.6</v>
      </c>
    </row>
    <row r="29" spans="1:30" s="16" customFormat="1" ht="45" x14ac:dyDescent="0.25">
      <c r="A29" s="9">
        <f t="shared" si="4"/>
        <v>24</v>
      </c>
      <c r="B29" s="10">
        <f t="shared" si="4"/>
        <v>25</v>
      </c>
      <c r="C29" s="14" t="s">
        <v>55</v>
      </c>
      <c r="D29" s="12">
        <f t="shared" si="2"/>
        <v>60.346820809248548</v>
      </c>
      <c r="E29" s="23">
        <f t="shared" si="0"/>
        <v>1096.1999999999998</v>
      </c>
      <c r="F29" s="13">
        <v>57</v>
      </c>
      <c r="G29" s="13">
        <v>70.5</v>
      </c>
      <c r="H29" s="13">
        <v>61.5</v>
      </c>
      <c r="I29" s="13">
        <v>26</v>
      </c>
      <c r="J29" s="13">
        <v>20</v>
      </c>
      <c r="K29" s="13">
        <v>38</v>
      </c>
      <c r="L29" s="13">
        <v>51</v>
      </c>
      <c r="M29" s="13">
        <v>42</v>
      </c>
      <c r="N29" s="13">
        <v>42</v>
      </c>
      <c r="O29" s="13">
        <v>42</v>
      </c>
      <c r="P29" s="13">
        <v>42</v>
      </c>
      <c r="Q29" s="13">
        <v>50</v>
      </c>
      <c r="R29" s="13">
        <v>43</v>
      </c>
      <c r="S29" s="13">
        <v>61.5</v>
      </c>
      <c r="T29" s="13">
        <v>34</v>
      </c>
      <c r="U29" s="13">
        <v>0</v>
      </c>
      <c r="V29" s="13">
        <v>87</v>
      </c>
      <c r="W29" s="13">
        <v>42</v>
      </c>
      <c r="X29" s="13">
        <v>42</v>
      </c>
      <c r="Y29" s="13">
        <v>34</v>
      </c>
      <c r="Z29" s="13">
        <v>8</v>
      </c>
      <c r="AA29" s="13">
        <v>77.900000000000006</v>
      </c>
      <c r="AB29" s="13">
        <v>35.700000000000003</v>
      </c>
      <c r="AC29" s="13">
        <v>65.5</v>
      </c>
      <c r="AD29" s="13">
        <v>23.6</v>
      </c>
    </row>
    <row r="30" spans="1:30" s="16" customFormat="1" ht="45" x14ac:dyDescent="0.25">
      <c r="A30" s="9">
        <f t="shared" si="4"/>
        <v>25</v>
      </c>
      <c r="B30" s="10">
        <f t="shared" si="4"/>
        <v>26</v>
      </c>
      <c r="C30" s="14" t="s">
        <v>56</v>
      </c>
      <c r="D30" s="12">
        <f t="shared" si="2"/>
        <v>60.247729149463261</v>
      </c>
      <c r="E30" s="23">
        <f t="shared" si="0"/>
        <v>1094.4000000000001</v>
      </c>
      <c r="F30" s="13">
        <v>57</v>
      </c>
      <c r="G30" s="13">
        <v>102</v>
      </c>
      <c r="H30" s="13">
        <v>61.5</v>
      </c>
      <c r="I30" s="13">
        <v>31.5</v>
      </c>
      <c r="J30" s="13">
        <v>24</v>
      </c>
      <c r="K30" s="13">
        <v>60</v>
      </c>
      <c r="L30" s="13">
        <v>20</v>
      </c>
      <c r="M30" s="13">
        <v>42</v>
      </c>
      <c r="N30" s="13">
        <v>42</v>
      </c>
      <c r="O30" s="13">
        <v>42</v>
      </c>
      <c r="P30" s="13">
        <v>42</v>
      </c>
      <c r="Q30" s="13">
        <v>16</v>
      </c>
      <c r="R30" s="13">
        <v>64</v>
      </c>
      <c r="S30" s="13">
        <v>61.5</v>
      </c>
      <c r="T30" s="13">
        <v>34</v>
      </c>
      <c r="U30" s="13">
        <v>0</v>
      </c>
      <c r="V30" s="13">
        <v>87</v>
      </c>
      <c r="W30" s="13">
        <v>42</v>
      </c>
      <c r="X30" s="13">
        <v>42</v>
      </c>
      <c r="Y30" s="13">
        <v>4</v>
      </c>
      <c r="Z30" s="13">
        <v>5</v>
      </c>
      <c r="AA30" s="13">
        <v>79.7</v>
      </c>
      <c r="AB30" s="13">
        <v>43.9</v>
      </c>
      <c r="AC30" s="13">
        <v>58.3</v>
      </c>
      <c r="AD30" s="13">
        <v>33</v>
      </c>
    </row>
    <row r="31" spans="1:30" s="16" customFormat="1" ht="45" x14ac:dyDescent="0.25">
      <c r="A31" s="9">
        <f t="shared" si="4"/>
        <v>26</v>
      </c>
      <c r="B31" s="10">
        <f t="shared" si="4"/>
        <v>27</v>
      </c>
      <c r="C31" s="14" t="s">
        <v>57</v>
      </c>
      <c r="D31" s="12">
        <f t="shared" si="2"/>
        <v>60.192678227360304</v>
      </c>
      <c r="E31" s="23">
        <f t="shared" si="0"/>
        <v>1093.3999999999999</v>
      </c>
      <c r="F31" s="13">
        <v>57</v>
      </c>
      <c r="G31" s="13">
        <v>111</v>
      </c>
      <c r="H31" s="13">
        <v>61.5</v>
      </c>
      <c r="I31" s="13">
        <v>26</v>
      </c>
      <c r="J31" s="13">
        <v>22</v>
      </c>
      <c r="K31" s="13">
        <v>28</v>
      </c>
      <c r="L31" s="13">
        <v>51</v>
      </c>
      <c r="M31" s="13">
        <v>42</v>
      </c>
      <c r="N31" s="13">
        <v>42</v>
      </c>
      <c r="O31" s="13">
        <v>42</v>
      </c>
      <c r="P31" s="13">
        <v>42</v>
      </c>
      <c r="Q31" s="13">
        <v>50</v>
      </c>
      <c r="R31" s="13">
        <v>43</v>
      </c>
      <c r="S31" s="13">
        <v>61.5</v>
      </c>
      <c r="T31" s="13">
        <v>0</v>
      </c>
      <c r="U31" s="13">
        <v>0</v>
      </c>
      <c r="V31" s="13">
        <v>87</v>
      </c>
      <c r="W31" s="13">
        <v>42</v>
      </c>
      <c r="X31" s="13">
        <v>42</v>
      </c>
      <c r="Y31" s="13">
        <v>9</v>
      </c>
      <c r="Z31" s="13">
        <v>32</v>
      </c>
      <c r="AA31" s="13">
        <v>67.599999999999994</v>
      </c>
      <c r="AB31" s="13">
        <v>45.4</v>
      </c>
      <c r="AC31" s="13">
        <v>59.1</v>
      </c>
      <c r="AD31" s="13">
        <v>30.3</v>
      </c>
    </row>
    <row r="32" spans="1:30" s="16" customFormat="1" ht="45" x14ac:dyDescent="0.25">
      <c r="A32" s="9">
        <f t="shared" si="4"/>
        <v>27</v>
      </c>
      <c r="B32" s="10">
        <f t="shared" si="4"/>
        <v>28</v>
      </c>
      <c r="C32" s="14" t="s">
        <v>58</v>
      </c>
      <c r="D32" s="12">
        <f t="shared" si="2"/>
        <v>60.176162950729434</v>
      </c>
      <c r="E32" s="23">
        <f t="shared" si="0"/>
        <v>1093.1000000000001</v>
      </c>
      <c r="F32" s="13">
        <v>57</v>
      </c>
      <c r="G32" s="13">
        <v>117</v>
      </c>
      <c r="H32" s="13">
        <v>61.5</v>
      </c>
      <c r="I32" s="13">
        <v>42.5</v>
      </c>
      <c r="J32" s="13">
        <v>59</v>
      </c>
      <c r="K32" s="13">
        <v>9</v>
      </c>
      <c r="L32" s="13">
        <v>4</v>
      </c>
      <c r="M32" s="13">
        <v>42</v>
      </c>
      <c r="N32" s="13">
        <v>42</v>
      </c>
      <c r="O32" s="13">
        <v>42</v>
      </c>
      <c r="P32" s="13">
        <v>42</v>
      </c>
      <c r="Q32" s="13">
        <v>50</v>
      </c>
      <c r="R32" s="13">
        <v>78</v>
      </c>
      <c r="S32" s="13">
        <v>61.5</v>
      </c>
      <c r="T32" s="13">
        <v>34</v>
      </c>
      <c r="U32" s="13">
        <v>0</v>
      </c>
      <c r="V32" s="13">
        <v>87</v>
      </c>
      <c r="W32" s="13">
        <v>42</v>
      </c>
      <c r="X32" s="13">
        <v>42</v>
      </c>
      <c r="Y32" s="13">
        <v>8</v>
      </c>
      <c r="Z32" s="13">
        <v>2</v>
      </c>
      <c r="AA32" s="13">
        <v>65.5</v>
      </c>
      <c r="AB32" s="13">
        <v>23.4</v>
      </c>
      <c r="AC32" s="13">
        <v>68</v>
      </c>
      <c r="AD32" s="13">
        <v>13.7</v>
      </c>
    </row>
    <row r="33" spans="1:30" s="16" customFormat="1" ht="30" x14ac:dyDescent="0.25">
      <c r="A33" s="9">
        <f t="shared" si="4"/>
        <v>28</v>
      </c>
      <c r="B33" s="10">
        <f t="shared" si="4"/>
        <v>29</v>
      </c>
      <c r="C33" s="14" t="s">
        <v>59</v>
      </c>
      <c r="D33" s="12">
        <f t="shared" si="2"/>
        <v>60.055050922102943</v>
      </c>
      <c r="E33" s="23">
        <f t="shared" si="0"/>
        <v>1090.8999999999999</v>
      </c>
      <c r="F33" s="13">
        <v>57</v>
      </c>
      <c r="G33" s="13">
        <v>82.5</v>
      </c>
      <c r="H33" s="13">
        <v>61.5</v>
      </c>
      <c r="I33" s="13">
        <v>19.5</v>
      </c>
      <c r="J33" s="13">
        <v>56</v>
      </c>
      <c r="K33" s="13">
        <v>42</v>
      </c>
      <c r="L33" s="13">
        <v>24</v>
      </c>
      <c r="M33" s="13">
        <v>42</v>
      </c>
      <c r="N33" s="13">
        <v>42</v>
      </c>
      <c r="O33" s="13">
        <v>42</v>
      </c>
      <c r="P33" s="13">
        <v>42</v>
      </c>
      <c r="Q33" s="13">
        <v>50</v>
      </c>
      <c r="R33" s="13">
        <v>78</v>
      </c>
      <c r="S33" s="13">
        <v>61.5</v>
      </c>
      <c r="T33" s="13">
        <v>34</v>
      </c>
      <c r="U33" s="13">
        <v>0</v>
      </c>
      <c r="V33" s="13">
        <v>87</v>
      </c>
      <c r="W33" s="13">
        <v>42</v>
      </c>
      <c r="X33" s="13">
        <v>42</v>
      </c>
      <c r="Y33" s="13">
        <v>18</v>
      </c>
      <c r="Z33" s="13">
        <v>8</v>
      </c>
      <c r="AA33" s="13">
        <v>62.3</v>
      </c>
      <c r="AB33" s="13">
        <v>29.4</v>
      </c>
      <c r="AC33" s="13">
        <v>49.1</v>
      </c>
      <c r="AD33" s="13">
        <v>19.100000000000001</v>
      </c>
    </row>
    <row r="34" spans="1:30" s="16" customFormat="1" ht="30" x14ac:dyDescent="0.25">
      <c r="A34" s="9">
        <f t="shared" si="4"/>
        <v>29</v>
      </c>
      <c r="B34" s="10">
        <f t="shared" si="4"/>
        <v>30</v>
      </c>
      <c r="C34" s="14" t="s">
        <v>60</v>
      </c>
      <c r="D34" s="12">
        <f t="shared" si="2"/>
        <v>59.977979631158838</v>
      </c>
      <c r="E34" s="23">
        <f t="shared" si="0"/>
        <v>1089.5000000000002</v>
      </c>
      <c r="F34" s="13">
        <v>57</v>
      </c>
      <c r="G34" s="13">
        <v>30</v>
      </c>
      <c r="H34" s="13">
        <v>61.5</v>
      </c>
      <c r="I34" s="13">
        <v>15</v>
      </c>
      <c r="J34" s="13">
        <v>30</v>
      </c>
      <c r="K34" s="13">
        <v>76</v>
      </c>
      <c r="L34" s="13">
        <v>51</v>
      </c>
      <c r="M34" s="13">
        <v>42</v>
      </c>
      <c r="N34" s="13">
        <v>42</v>
      </c>
      <c r="O34" s="13">
        <v>42</v>
      </c>
      <c r="P34" s="13">
        <v>42</v>
      </c>
      <c r="Q34" s="13">
        <v>50</v>
      </c>
      <c r="R34" s="13">
        <v>43</v>
      </c>
      <c r="S34" s="13">
        <v>61.5</v>
      </c>
      <c r="T34" s="13">
        <v>0</v>
      </c>
      <c r="U34" s="13">
        <v>0</v>
      </c>
      <c r="V34" s="13">
        <v>87</v>
      </c>
      <c r="W34" s="13">
        <v>42</v>
      </c>
      <c r="X34" s="13">
        <v>42</v>
      </c>
      <c r="Y34" s="13">
        <v>7</v>
      </c>
      <c r="Z34" s="13">
        <v>100</v>
      </c>
      <c r="AA34" s="13">
        <v>64.599999999999994</v>
      </c>
      <c r="AB34" s="13">
        <v>30.2</v>
      </c>
      <c r="AC34" s="13">
        <v>53.5</v>
      </c>
      <c r="AD34" s="13">
        <v>20.2</v>
      </c>
    </row>
    <row r="35" spans="1:30" ht="30" x14ac:dyDescent="0.25">
      <c r="A35" s="9">
        <f t="shared" si="4"/>
        <v>30</v>
      </c>
      <c r="B35" s="10">
        <f t="shared" si="4"/>
        <v>31</v>
      </c>
      <c r="C35" s="14" t="s">
        <v>61</v>
      </c>
      <c r="D35" s="12">
        <f t="shared" si="2"/>
        <v>58.645747316267546</v>
      </c>
      <c r="E35" s="23">
        <f t="shared" si="0"/>
        <v>1065.3</v>
      </c>
      <c r="F35" s="13">
        <v>57</v>
      </c>
      <c r="G35" s="13">
        <v>46.5</v>
      </c>
      <c r="H35" s="13">
        <v>61.5</v>
      </c>
      <c r="I35" s="13">
        <v>26</v>
      </c>
      <c r="J35" s="13">
        <v>14</v>
      </c>
      <c r="K35" s="13">
        <v>64</v>
      </c>
      <c r="L35" s="13">
        <v>51</v>
      </c>
      <c r="M35" s="13">
        <v>42</v>
      </c>
      <c r="N35" s="13">
        <v>42</v>
      </c>
      <c r="O35" s="13">
        <v>42</v>
      </c>
      <c r="P35" s="13">
        <v>42</v>
      </c>
      <c r="Q35" s="13">
        <v>50</v>
      </c>
      <c r="R35" s="13">
        <v>43</v>
      </c>
      <c r="S35" s="13">
        <v>61.5</v>
      </c>
      <c r="T35" s="13">
        <v>0</v>
      </c>
      <c r="U35" s="13">
        <v>0</v>
      </c>
      <c r="V35" s="13">
        <v>87</v>
      </c>
      <c r="W35" s="13">
        <v>42</v>
      </c>
      <c r="X35" s="13">
        <v>42</v>
      </c>
      <c r="Y35" s="13">
        <v>17</v>
      </c>
      <c r="Z35" s="13">
        <v>3</v>
      </c>
      <c r="AA35" s="13">
        <v>87.6</v>
      </c>
      <c r="AB35" s="13">
        <v>49.7</v>
      </c>
      <c r="AC35" s="13">
        <v>64.2</v>
      </c>
      <c r="AD35" s="13">
        <v>30.3</v>
      </c>
    </row>
    <row r="36" spans="1:30" s="19" customFormat="1" ht="45" x14ac:dyDescent="0.25">
      <c r="A36" s="9">
        <f t="shared" si="4"/>
        <v>31</v>
      </c>
      <c r="B36" s="10">
        <f t="shared" si="4"/>
        <v>32</v>
      </c>
      <c r="C36" s="14" t="s">
        <v>62</v>
      </c>
      <c r="D36" s="12">
        <f t="shared" si="2"/>
        <v>57.3905862923204</v>
      </c>
      <c r="E36" s="23">
        <f t="shared" si="0"/>
        <v>1042.5</v>
      </c>
      <c r="F36" s="13">
        <v>57</v>
      </c>
      <c r="G36" s="13">
        <v>61.5</v>
      </c>
      <c r="H36" s="13">
        <v>61.5</v>
      </c>
      <c r="I36" s="13">
        <v>11</v>
      </c>
      <c r="J36" s="13">
        <v>4</v>
      </c>
      <c r="K36" s="13">
        <v>4</v>
      </c>
      <c r="L36" s="13">
        <v>51</v>
      </c>
      <c r="M36" s="13">
        <v>42</v>
      </c>
      <c r="N36" s="13">
        <v>42</v>
      </c>
      <c r="O36" s="13">
        <v>42</v>
      </c>
      <c r="P36" s="13">
        <v>42</v>
      </c>
      <c r="Q36" s="13">
        <v>50</v>
      </c>
      <c r="R36" s="13">
        <v>43</v>
      </c>
      <c r="S36" s="13">
        <v>61.5</v>
      </c>
      <c r="T36" s="13">
        <v>34</v>
      </c>
      <c r="U36" s="13">
        <v>0</v>
      </c>
      <c r="V36" s="13">
        <v>87</v>
      </c>
      <c r="W36" s="13">
        <v>42</v>
      </c>
      <c r="X36" s="13">
        <v>42</v>
      </c>
      <c r="Y36" s="13">
        <v>45</v>
      </c>
      <c r="Z36" s="13">
        <v>14</v>
      </c>
      <c r="AA36" s="13">
        <v>71.7</v>
      </c>
      <c r="AB36" s="13">
        <v>38</v>
      </c>
      <c r="AC36" s="13">
        <v>62.6</v>
      </c>
      <c r="AD36" s="13">
        <v>33.700000000000003</v>
      </c>
    </row>
    <row r="37" spans="1:30" s="19" customFormat="1" ht="60" x14ac:dyDescent="0.25">
      <c r="A37" s="9">
        <f t="shared" si="4"/>
        <v>32</v>
      </c>
      <c r="B37" s="10">
        <f t="shared" si="4"/>
        <v>33</v>
      </c>
      <c r="C37" s="14" t="s">
        <v>63</v>
      </c>
      <c r="D37" s="12">
        <f t="shared" si="2"/>
        <v>56.47674098541151</v>
      </c>
      <c r="E37" s="23">
        <f t="shared" si="0"/>
        <v>1025.9000000000001</v>
      </c>
      <c r="F37" s="13">
        <v>57</v>
      </c>
      <c r="G37" s="13">
        <v>106.5</v>
      </c>
      <c r="H37" s="13">
        <v>61.5</v>
      </c>
      <c r="I37" s="13">
        <v>26</v>
      </c>
      <c r="J37" s="13">
        <v>64</v>
      </c>
      <c r="K37" s="13">
        <v>43</v>
      </c>
      <c r="L37" s="13">
        <v>51</v>
      </c>
      <c r="M37" s="13">
        <v>42</v>
      </c>
      <c r="N37" s="13">
        <v>42</v>
      </c>
      <c r="O37" s="13">
        <v>42</v>
      </c>
      <c r="P37" s="13">
        <v>42</v>
      </c>
      <c r="Q37" s="13">
        <v>10</v>
      </c>
      <c r="R37" s="13">
        <v>43</v>
      </c>
      <c r="S37" s="13">
        <v>61.5</v>
      </c>
      <c r="T37" s="13">
        <v>34</v>
      </c>
      <c r="U37" s="13">
        <v>0</v>
      </c>
      <c r="V37" s="13">
        <v>12</v>
      </c>
      <c r="W37" s="13">
        <v>42</v>
      </c>
      <c r="X37" s="13">
        <v>42</v>
      </c>
      <c r="Y37" s="13">
        <v>13</v>
      </c>
      <c r="Z37" s="13">
        <v>16</v>
      </c>
      <c r="AA37" s="13">
        <v>58.5</v>
      </c>
      <c r="AB37" s="13">
        <v>33.1</v>
      </c>
      <c r="AC37" s="13">
        <v>53.5</v>
      </c>
      <c r="AD37" s="13">
        <v>30.3</v>
      </c>
    </row>
    <row r="38" spans="1:30" s="19" customFormat="1" ht="45" x14ac:dyDescent="0.25">
      <c r="A38" s="9">
        <f t="shared" si="4"/>
        <v>33</v>
      </c>
      <c r="B38" s="10">
        <f t="shared" si="4"/>
        <v>34</v>
      </c>
      <c r="C38" s="14" t="s">
        <v>64</v>
      </c>
      <c r="D38" s="12">
        <f t="shared" si="2"/>
        <v>56.289567850261491</v>
      </c>
      <c r="E38" s="23">
        <f t="shared" si="0"/>
        <v>1022.5</v>
      </c>
      <c r="F38" s="13">
        <v>57</v>
      </c>
      <c r="G38" s="13">
        <v>24</v>
      </c>
      <c r="H38" s="13">
        <v>61.5</v>
      </c>
      <c r="I38" s="13">
        <v>11</v>
      </c>
      <c r="J38" s="13">
        <v>48</v>
      </c>
      <c r="K38" s="13">
        <v>70</v>
      </c>
      <c r="L38" s="13">
        <v>28</v>
      </c>
      <c r="M38" s="13">
        <v>42</v>
      </c>
      <c r="N38" s="13">
        <v>42</v>
      </c>
      <c r="O38" s="13">
        <v>42</v>
      </c>
      <c r="P38" s="13">
        <v>42</v>
      </c>
      <c r="Q38" s="13">
        <v>28</v>
      </c>
      <c r="R38" s="13">
        <v>24</v>
      </c>
      <c r="S38" s="13">
        <v>61.5</v>
      </c>
      <c r="T38" s="13">
        <v>34</v>
      </c>
      <c r="U38" s="13">
        <v>0</v>
      </c>
      <c r="V38" s="13">
        <v>24</v>
      </c>
      <c r="W38" s="13">
        <v>42</v>
      </c>
      <c r="X38" s="13">
        <v>42</v>
      </c>
      <c r="Y38" s="13">
        <v>31</v>
      </c>
      <c r="Z38" s="13">
        <v>10</v>
      </c>
      <c r="AA38" s="13">
        <v>82.6</v>
      </c>
      <c r="AB38" s="20">
        <v>61.6</v>
      </c>
      <c r="AC38" s="20">
        <v>66.5</v>
      </c>
      <c r="AD38" s="20">
        <v>47.8</v>
      </c>
    </row>
    <row r="39" spans="1:30" s="19" customFormat="1" ht="30" x14ac:dyDescent="0.25">
      <c r="A39" s="9">
        <f t="shared" si="4"/>
        <v>34</v>
      </c>
      <c r="B39" s="10">
        <f t="shared" si="4"/>
        <v>35</v>
      </c>
      <c r="C39" s="14" t="s">
        <v>65</v>
      </c>
      <c r="D39" s="12">
        <f t="shared" si="2"/>
        <v>54.654555463804016</v>
      </c>
      <c r="E39" s="23">
        <f t="shared" si="0"/>
        <v>992.8</v>
      </c>
      <c r="F39" s="13">
        <v>0</v>
      </c>
      <c r="G39" s="13">
        <v>76.5</v>
      </c>
      <c r="H39" s="13">
        <v>61.5</v>
      </c>
      <c r="I39" s="13">
        <v>26</v>
      </c>
      <c r="J39" s="13">
        <v>40</v>
      </c>
      <c r="K39" s="13">
        <v>40</v>
      </c>
      <c r="L39" s="13">
        <v>36</v>
      </c>
      <c r="M39" s="13">
        <v>42</v>
      </c>
      <c r="N39" s="13">
        <v>42</v>
      </c>
      <c r="O39" s="13">
        <v>42</v>
      </c>
      <c r="P39" s="13">
        <v>42</v>
      </c>
      <c r="Q39" s="13">
        <v>50</v>
      </c>
      <c r="R39" s="13">
        <v>43</v>
      </c>
      <c r="S39" s="13">
        <v>61.5</v>
      </c>
      <c r="T39" s="13">
        <v>0</v>
      </c>
      <c r="U39" s="13">
        <v>0</v>
      </c>
      <c r="V39" s="13">
        <v>42</v>
      </c>
      <c r="W39" s="13">
        <v>42</v>
      </c>
      <c r="X39" s="13">
        <v>42</v>
      </c>
      <c r="Y39" s="13">
        <v>55</v>
      </c>
      <c r="Z39" s="13">
        <v>7</v>
      </c>
      <c r="AA39" s="13">
        <v>75.8</v>
      </c>
      <c r="AB39" s="13">
        <v>30.1</v>
      </c>
      <c r="AC39" s="13">
        <v>72</v>
      </c>
      <c r="AD39" s="13">
        <v>24.4</v>
      </c>
    </row>
    <row r="40" spans="1:30" s="19" customFormat="1" ht="30" x14ac:dyDescent="0.25">
      <c r="A40" s="9">
        <f t="shared" si="4"/>
        <v>35</v>
      </c>
      <c r="B40" s="10">
        <f t="shared" si="4"/>
        <v>36</v>
      </c>
      <c r="C40" s="14" t="s">
        <v>66</v>
      </c>
      <c r="D40" s="12">
        <f t="shared" si="2"/>
        <v>53.195706028075968</v>
      </c>
      <c r="E40" s="23">
        <f t="shared" si="0"/>
        <v>966.3</v>
      </c>
      <c r="F40" s="13">
        <v>0</v>
      </c>
      <c r="G40" s="13">
        <v>96</v>
      </c>
      <c r="H40" s="13">
        <v>61.5</v>
      </c>
      <c r="I40" s="13">
        <v>15</v>
      </c>
      <c r="J40" s="13">
        <v>44</v>
      </c>
      <c r="K40" s="13">
        <v>14</v>
      </c>
      <c r="L40" s="13">
        <v>51</v>
      </c>
      <c r="M40" s="13">
        <v>42</v>
      </c>
      <c r="N40" s="13">
        <v>42</v>
      </c>
      <c r="O40" s="13">
        <v>42</v>
      </c>
      <c r="P40" s="13">
        <v>42</v>
      </c>
      <c r="Q40" s="13">
        <v>50</v>
      </c>
      <c r="R40" s="13">
        <v>18</v>
      </c>
      <c r="S40" s="13">
        <v>61.5</v>
      </c>
      <c r="T40" s="13">
        <v>0</v>
      </c>
      <c r="U40" s="13">
        <v>0</v>
      </c>
      <c r="V40" s="13">
        <v>48</v>
      </c>
      <c r="W40" s="13">
        <v>42</v>
      </c>
      <c r="X40" s="13">
        <v>42</v>
      </c>
      <c r="Y40" s="13">
        <v>40</v>
      </c>
      <c r="Z40" s="13">
        <v>18</v>
      </c>
      <c r="AA40" s="13">
        <v>62</v>
      </c>
      <c r="AB40" s="13">
        <v>61.3</v>
      </c>
      <c r="AC40" s="13">
        <v>46</v>
      </c>
      <c r="AD40" s="13">
        <v>28</v>
      </c>
    </row>
    <row r="41" spans="1:30" s="19" customFormat="1" ht="30" x14ac:dyDescent="0.25">
      <c r="A41" s="9">
        <f t="shared" si="4"/>
        <v>36</v>
      </c>
      <c r="B41" s="10">
        <f t="shared" si="4"/>
        <v>37</v>
      </c>
      <c r="C41" s="14" t="s">
        <v>67</v>
      </c>
      <c r="D41" s="12">
        <f t="shared" si="2"/>
        <v>49.534819708230117</v>
      </c>
      <c r="E41" s="23">
        <f t="shared" si="0"/>
        <v>899.80000000000007</v>
      </c>
      <c r="F41" s="13">
        <v>0</v>
      </c>
      <c r="G41" s="13">
        <v>27</v>
      </c>
      <c r="H41" s="13">
        <v>61.5</v>
      </c>
      <c r="I41" s="13">
        <v>19.5</v>
      </c>
      <c r="J41" s="13">
        <v>38</v>
      </c>
      <c r="K41" s="13">
        <v>43</v>
      </c>
      <c r="L41" s="13">
        <v>8</v>
      </c>
      <c r="M41" s="13">
        <v>42</v>
      </c>
      <c r="N41" s="13">
        <v>42</v>
      </c>
      <c r="O41" s="13">
        <v>42</v>
      </c>
      <c r="P41" s="13">
        <v>42</v>
      </c>
      <c r="Q41" s="13">
        <v>50</v>
      </c>
      <c r="R41" s="13">
        <v>80</v>
      </c>
      <c r="S41" s="13">
        <v>61.5</v>
      </c>
      <c r="T41" s="13">
        <v>34</v>
      </c>
      <c r="U41" s="13">
        <v>0</v>
      </c>
      <c r="V41" s="13">
        <v>6</v>
      </c>
      <c r="W41" s="13">
        <v>42</v>
      </c>
      <c r="X41" s="13">
        <v>42</v>
      </c>
      <c r="Y41" s="13">
        <v>42</v>
      </c>
      <c r="Z41" s="13">
        <v>17</v>
      </c>
      <c r="AA41" s="13">
        <v>59.4</v>
      </c>
      <c r="AB41" s="13">
        <v>36.6</v>
      </c>
      <c r="AC41" s="13">
        <v>48.1</v>
      </c>
      <c r="AD41" s="13">
        <v>16.2</v>
      </c>
    </row>
    <row r="42" spans="1:30" s="19" customFormat="1" ht="45" x14ac:dyDescent="0.25">
      <c r="A42" s="9">
        <f t="shared" ref="A42:B45" si="5">A41+1</f>
        <v>37</v>
      </c>
      <c r="B42" s="10">
        <f t="shared" si="5"/>
        <v>38</v>
      </c>
      <c r="C42" s="14" t="s">
        <v>68</v>
      </c>
      <c r="D42" s="12">
        <f t="shared" si="2"/>
        <v>49.017341040462426</v>
      </c>
      <c r="E42" s="23">
        <f t="shared" si="0"/>
        <v>890.4</v>
      </c>
      <c r="F42" s="13">
        <v>57</v>
      </c>
      <c r="G42" s="13">
        <v>15</v>
      </c>
      <c r="H42" s="13">
        <v>61.5</v>
      </c>
      <c r="I42" s="13">
        <v>31.5</v>
      </c>
      <c r="J42" s="13">
        <v>18</v>
      </c>
      <c r="K42" s="13">
        <v>22</v>
      </c>
      <c r="L42" s="13">
        <v>22</v>
      </c>
      <c r="M42" s="13">
        <v>42</v>
      </c>
      <c r="N42" s="13">
        <v>42</v>
      </c>
      <c r="O42" s="13">
        <v>42</v>
      </c>
      <c r="P42" s="13">
        <v>42</v>
      </c>
      <c r="Q42" s="13">
        <v>22</v>
      </c>
      <c r="R42" s="13">
        <v>15</v>
      </c>
      <c r="S42" s="13">
        <v>61.5</v>
      </c>
      <c r="T42" s="13">
        <v>34</v>
      </c>
      <c r="U42" s="13">
        <v>0</v>
      </c>
      <c r="V42" s="13">
        <v>18</v>
      </c>
      <c r="W42" s="13">
        <v>42</v>
      </c>
      <c r="X42" s="13">
        <v>42</v>
      </c>
      <c r="Y42" s="13">
        <v>29</v>
      </c>
      <c r="Z42" s="13">
        <v>7</v>
      </c>
      <c r="AA42" s="13">
        <v>78.900000000000006</v>
      </c>
      <c r="AB42" s="13">
        <v>64</v>
      </c>
      <c r="AC42" s="13">
        <v>54.4</v>
      </c>
      <c r="AD42" s="13">
        <v>27.6</v>
      </c>
    </row>
    <row r="43" spans="1:30" ht="45" x14ac:dyDescent="0.25">
      <c r="A43" s="9">
        <f t="shared" si="5"/>
        <v>38</v>
      </c>
      <c r="B43" s="10">
        <f t="shared" si="5"/>
        <v>39</v>
      </c>
      <c r="C43" s="14" t="s">
        <v>69</v>
      </c>
      <c r="D43" s="12">
        <f t="shared" si="2"/>
        <v>48.775116983209472</v>
      </c>
      <c r="E43" s="23">
        <f t="shared" si="0"/>
        <v>886</v>
      </c>
      <c r="F43" s="13">
        <v>57</v>
      </c>
      <c r="G43" s="13">
        <v>18</v>
      </c>
      <c r="H43" s="13">
        <v>61.5</v>
      </c>
      <c r="I43" s="13">
        <v>31.5</v>
      </c>
      <c r="J43" s="13">
        <v>10</v>
      </c>
      <c r="K43" s="13">
        <v>54</v>
      </c>
      <c r="L43" s="13">
        <v>12</v>
      </c>
      <c r="M43" s="13">
        <v>42</v>
      </c>
      <c r="N43" s="13">
        <v>42</v>
      </c>
      <c r="O43" s="13">
        <v>42</v>
      </c>
      <c r="P43" s="13">
        <v>42</v>
      </c>
      <c r="Q43" s="13">
        <v>50</v>
      </c>
      <c r="R43" s="13">
        <v>43</v>
      </c>
      <c r="S43" s="13">
        <v>61.5</v>
      </c>
      <c r="T43" s="13">
        <v>34</v>
      </c>
      <c r="U43" s="13">
        <v>0</v>
      </c>
      <c r="V43" s="13">
        <v>3</v>
      </c>
      <c r="W43" s="13">
        <v>42</v>
      </c>
      <c r="X43" s="13">
        <v>42</v>
      </c>
      <c r="Y43" s="13">
        <v>6</v>
      </c>
      <c r="Z43" s="13">
        <v>8</v>
      </c>
      <c r="AA43" s="13">
        <v>72.5</v>
      </c>
      <c r="AB43" s="13">
        <v>32.5</v>
      </c>
      <c r="AC43" s="13">
        <v>58</v>
      </c>
      <c r="AD43" s="13">
        <v>21.5</v>
      </c>
    </row>
    <row r="44" spans="1:30" ht="30" x14ac:dyDescent="0.25">
      <c r="A44" s="9">
        <f t="shared" si="5"/>
        <v>39</v>
      </c>
      <c r="B44" s="10">
        <f t="shared" si="5"/>
        <v>40</v>
      </c>
      <c r="C44" s="14" t="s">
        <v>70</v>
      </c>
      <c r="D44" s="12">
        <f t="shared" si="2"/>
        <v>42.532342416735489</v>
      </c>
      <c r="E44" s="23">
        <f t="shared" si="0"/>
        <v>772.60000000000014</v>
      </c>
      <c r="F44" s="13">
        <v>57</v>
      </c>
      <c r="G44" s="13">
        <v>12</v>
      </c>
      <c r="H44" s="13">
        <v>61.5</v>
      </c>
      <c r="I44" s="13">
        <v>5</v>
      </c>
      <c r="J44" s="13">
        <v>28</v>
      </c>
      <c r="K44" s="13">
        <v>6</v>
      </c>
      <c r="L44" s="13">
        <v>26</v>
      </c>
      <c r="M44" s="13">
        <v>42</v>
      </c>
      <c r="N44" s="13">
        <v>42</v>
      </c>
      <c r="O44" s="13">
        <v>42</v>
      </c>
      <c r="P44" s="13">
        <v>42</v>
      </c>
      <c r="Q44" s="13">
        <v>12</v>
      </c>
      <c r="R44" s="13">
        <v>43</v>
      </c>
      <c r="S44" s="13">
        <v>0</v>
      </c>
      <c r="T44" s="13">
        <v>34</v>
      </c>
      <c r="U44" s="13">
        <v>0</v>
      </c>
      <c r="V44" s="13">
        <v>27</v>
      </c>
      <c r="W44" s="13">
        <v>42</v>
      </c>
      <c r="X44" s="13">
        <v>42</v>
      </c>
      <c r="Y44" s="13">
        <v>28</v>
      </c>
      <c r="Z44" s="13">
        <v>3</v>
      </c>
      <c r="AA44" s="13">
        <v>69.5</v>
      </c>
      <c r="AB44" s="13">
        <v>37.700000000000003</v>
      </c>
      <c r="AC44" s="13">
        <v>50.7</v>
      </c>
      <c r="AD44" s="13">
        <v>20.2</v>
      </c>
    </row>
    <row r="45" spans="1:30" ht="45" x14ac:dyDescent="0.25">
      <c r="A45" s="9">
        <f t="shared" si="5"/>
        <v>40</v>
      </c>
      <c r="B45" s="10">
        <f t="shared" si="5"/>
        <v>41</v>
      </c>
      <c r="C45" s="14" t="s">
        <v>71</v>
      </c>
      <c r="D45" s="12">
        <f t="shared" si="2"/>
        <v>38.618221855216085</v>
      </c>
      <c r="E45" s="23">
        <f t="shared" si="0"/>
        <v>701.50000000000011</v>
      </c>
      <c r="F45" s="13">
        <v>57</v>
      </c>
      <c r="G45" s="13">
        <v>6</v>
      </c>
      <c r="H45" s="13">
        <v>61.5</v>
      </c>
      <c r="I45" s="13">
        <v>11</v>
      </c>
      <c r="J45" s="13">
        <v>51</v>
      </c>
      <c r="K45" s="13">
        <v>9</v>
      </c>
      <c r="L45" s="13">
        <v>0</v>
      </c>
      <c r="M45" s="13">
        <v>42</v>
      </c>
      <c r="N45" s="13">
        <v>42</v>
      </c>
      <c r="O45" s="13">
        <v>42</v>
      </c>
      <c r="P45" s="13">
        <v>42</v>
      </c>
      <c r="Q45" s="13">
        <v>2</v>
      </c>
      <c r="R45" s="13">
        <v>8</v>
      </c>
      <c r="S45" s="13">
        <v>61.5</v>
      </c>
      <c r="T45" s="13">
        <v>0</v>
      </c>
      <c r="U45" s="13">
        <v>0</v>
      </c>
      <c r="V45" s="13">
        <v>18</v>
      </c>
      <c r="W45" s="13">
        <v>42</v>
      </c>
      <c r="X45" s="13">
        <v>42</v>
      </c>
      <c r="Y45" s="13">
        <v>0</v>
      </c>
      <c r="Z45" s="13">
        <v>2</v>
      </c>
      <c r="AA45" s="13">
        <v>62</v>
      </c>
      <c r="AB45" s="13">
        <v>27.6</v>
      </c>
      <c r="AC45" s="13">
        <v>52.7</v>
      </c>
      <c r="AD45" s="13">
        <v>20.2</v>
      </c>
    </row>
  </sheetData>
  <mergeCells count="1">
    <mergeCell ref="F2: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2022-03-18T16:06:34Z</dcterms:modified>
</cp:coreProperties>
</file>